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<sst xmlns="http://schemas.openxmlformats.org/spreadsheetml/2006/main" count="64" uniqueCount="64">
  <si>
    <t>Hz, sample frequency</t>
  </si>
  <si>
    <t>Volts, span</t>
  </si>
  <si>
    <t>number of bits</t>
  </si>
  <si>
    <t>Digitized</t>
  </si>
  <si>
    <t>Output</t>
  </si>
  <si>
    <t>Input</t>
  </si>
  <si>
    <t>display oversampling factor</t>
  </si>
  <si>
    <t>Volts peak</t>
  </si>
  <si>
    <t>sample points per wave</t>
  </si>
  <si>
    <t>S Clock</t>
  </si>
  <si>
    <t>resolution</t>
  </si>
  <si>
    <t>Saturate</t>
  </si>
  <si>
    <t>damping</t>
  </si>
  <si>
    <t>Hz, analog output low-pass filter</t>
  </si>
  <si>
    <t>rad/s, wn</t>
  </si>
  <si>
    <t>2*z*wn</t>
  </si>
  <si>
    <t>wn^2</t>
  </si>
  <si>
    <t>Sampled</t>
  </si>
  <si>
    <t>Oversampling choice</t>
  </si>
  <si>
    <t>sec, dt</t>
  </si>
  <si>
    <t>Hz, analog sine wave signal</t>
  </si>
  <si>
    <t>Analog reconstruction filter:</t>
  </si>
  <si>
    <t>Display setting:</t>
  </si>
  <si>
    <t>Digitizer characteristics:</t>
  </si>
  <si>
    <t>Signal characteristics:</t>
  </si>
  <si>
    <t>Calculations:</t>
  </si>
  <si>
    <t>Vmax</t>
  </si>
  <si>
    <t>Vmin</t>
  </si>
  <si>
    <t>LPF err</t>
  </si>
  <si>
    <t>LPF INT1</t>
  </si>
  <si>
    <t>LPF INT2</t>
  </si>
  <si>
    <t>2*pi*Fsignal/Fsample</t>
  </si>
  <si>
    <t>Hz, used</t>
  </si>
  <si>
    <t>Hz, max.</t>
  </si>
  <si>
    <t>choice</t>
  </si>
  <si>
    <t>1 = minimum -- shows large number of cycles</t>
  </si>
  <si>
    <t>2 = medium -- shows medium number of cycles</t>
  </si>
  <si>
    <t>3 = high -- shows low number of cycles (i.e. zoomed in)</t>
  </si>
  <si>
    <t>Simulation of Analog to Digital and Digital to Analog Conversion</t>
  </si>
  <si>
    <t>a2dsim.xls</t>
  </si>
  <si>
    <t>Written by Kenneth A. Kuhn</t>
  </si>
  <si>
    <t>This spreadsheet can be used to do experiments with A/D and D/A converters.</t>
  </si>
  <si>
    <t>A sine wave of specified amplitude and frequency is sampled by an A/D converter.</t>
  </si>
  <si>
    <t>The A/D converter has a specified resolution and voltage span centered on 0.0 Volts.</t>
  </si>
  <si>
    <t>The D/A output is just the A/D samples.</t>
  </si>
  <si>
    <t>A second order smoothing filter of specified cut-off frequency is applied to the D/A output.</t>
  </si>
  <si>
    <t>Chart 1 shows the three signals: sine wave, A/D samples or D/A output, smoothed D/A output.</t>
  </si>
  <si>
    <t>Instructions:</t>
  </si>
  <si>
    <t>1.  User input cells have a gray background.  All other cells are protected.</t>
  </si>
  <si>
    <t>Version 2.0</t>
  </si>
  <si>
    <t>2.  Enter the input sine wave frequency and peak amplitude</t>
  </si>
  <si>
    <t>3.  Enter the sample frequency, voltage span, and resolution of the A/D converter</t>
  </si>
  <si>
    <t>4.  Enter the cut-off frequency of the analog low-pass filter for reconstruction.  Generally, this</t>
  </si>
  <si>
    <t xml:space="preserve">     should be around one-half the sample frequency or less.  If your choice is too high then it will</t>
  </si>
  <si>
    <t>5.  Choose the desired oversampling condition for the desired display.  A choice of 1 minimizes</t>
  </si>
  <si>
    <t xml:space="preserve">     oversampling and the chart shows many waveform cycles.  A choice of 3 maximizes</t>
  </si>
  <si>
    <t xml:space="preserve">     oversampling and the chart shows few waveform cycles.</t>
  </si>
  <si>
    <t>500 points (using the oversampled rate -- discussed below) are plotted on the chart.</t>
  </si>
  <si>
    <t>6.  View simulation on Chart 1.</t>
  </si>
  <si>
    <t>Overview:</t>
  </si>
  <si>
    <t>Sample</t>
  </si>
  <si>
    <t>Red, green, and blue color coding is used to help the user relate to information.</t>
  </si>
  <si>
    <t>The sampling frequency of the A/D converter is set to a specified value.</t>
  </si>
  <si>
    <t xml:space="preserve">     be overridden by an internal default to prevent an unstable condition.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</si>
</sst>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"/>
    <numFmt numFmtId="167" formatCode="0.00000"/>
  </numFmts>
  <fonts count="50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1"/>
      <name val="Arial"/>
      <family val="2"/>
    </font>
    <font>
      <sz val="10"/>
      <color indexed="11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0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64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7" fontId="6" fillId="0" borderId="0" xfId="0" applyNumberFormat="1" applyFont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3" borderId="0" xfId="0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Analog to Digital Simulation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85025"/>
          <c:h val="0.8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Sheet1!$B$53</c:f>
              <c:strCache>
                <c:ptCount val="1"/>
                <c:pt idx="0">
                  <c:v>Input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Sheet1!$A$54:$A$553</c:f>
              <c:numCache>
                <c:ptCount val="500"/>
                <c:pt idx="0">
                  <c:v>0</c:v>
                </c:pt>
                <c:pt idx="1">
                  <c:v>0.047619047619047616</c:v>
                </c:pt>
                <c:pt idx="2">
                  <c:v>0.09523809523809523</c:v>
                </c:pt>
                <c:pt idx="3">
                  <c:v>0.14285714285714285</c:v>
                </c:pt>
                <c:pt idx="4">
                  <c:v>0.19047619047619047</c:v>
                </c:pt>
                <c:pt idx="5">
                  <c:v>0.23809523809523808</c:v>
                </c:pt>
                <c:pt idx="6">
                  <c:v>0.2857142857142857</c:v>
                </c:pt>
                <c:pt idx="7">
                  <c:v>0.3333333333333333</c:v>
                </c:pt>
                <c:pt idx="8">
                  <c:v>0.38095238095238093</c:v>
                </c:pt>
                <c:pt idx="9">
                  <c:v>0.42857142857142855</c:v>
                </c:pt>
                <c:pt idx="10">
                  <c:v>0.47619047619047616</c:v>
                </c:pt>
                <c:pt idx="11">
                  <c:v>0.5238095238095237</c:v>
                </c:pt>
                <c:pt idx="12">
                  <c:v>0.5714285714285714</c:v>
                </c:pt>
                <c:pt idx="13">
                  <c:v>0.6190476190476191</c:v>
                </c:pt>
                <c:pt idx="14">
                  <c:v>0.6666666666666667</c:v>
                </c:pt>
                <c:pt idx="15">
                  <c:v>0.7142857142857144</c:v>
                </c:pt>
                <c:pt idx="16">
                  <c:v>0.7619047619047621</c:v>
                </c:pt>
                <c:pt idx="17">
                  <c:v>0.8095238095238098</c:v>
                </c:pt>
                <c:pt idx="18">
                  <c:v>0.8571428571428574</c:v>
                </c:pt>
                <c:pt idx="19">
                  <c:v>0.9047619047619051</c:v>
                </c:pt>
                <c:pt idx="20">
                  <c:v>0.9523809523809528</c:v>
                </c:pt>
                <c:pt idx="21">
                  <c:v>1.0000000000000004</c:v>
                </c:pt>
                <c:pt idx="22">
                  <c:v>1.0476190476190481</c:v>
                </c:pt>
                <c:pt idx="23">
                  <c:v>1.0952380952380958</c:v>
                </c:pt>
                <c:pt idx="24">
                  <c:v>1.1428571428571435</c:v>
                </c:pt>
                <c:pt idx="25">
                  <c:v>1.1904761904761911</c:v>
                </c:pt>
                <c:pt idx="26">
                  <c:v>1.2380952380952388</c:v>
                </c:pt>
                <c:pt idx="27">
                  <c:v>1.2857142857142865</c:v>
                </c:pt>
                <c:pt idx="28">
                  <c:v>1.3333333333333341</c:v>
                </c:pt>
                <c:pt idx="29">
                  <c:v>1.3809523809523818</c:v>
                </c:pt>
                <c:pt idx="30">
                  <c:v>1.4285714285714295</c:v>
                </c:pt>
                <c:pt idx="31">
                  <c:v>1.4761904761904772</c:v>
                </c:pt>
                <c:pt idx="32">
                  <c:v>1.5238095238095248</c:v>
                </c:pt>
                <c:pt idx="33">
                  <c:v>1.5714285714285725</c:v>
                </c:pt>
                <c:pt idx="34">
                  <c:v>1.6190476190476202</c:v>
                </c:pt>
                <c:pt idx="35">
                  <c:v>1.6666666666666679</c:v>
                </c:pt>
                <c:pt idx="36">
                  <c:v>1.7142857142857155</c:v>
                </c:pt>
                <c:pt idx="37">
                  <c:v>1.7619047619047632</c:v>
                </c:pt>
                <c:pt idx="38">
                  <c:v>1.8095238095238109</c:v>
                </c:pt>
                <c:pt idx="39">
                  <c:v>1.8571428571428585</c:v>
                </c:pt>
                <c:pt idx="40">
                  <c:v>1.9047619047619062</c:v>
                </c:pt>
                <c:pt idx="41">
                  <c:v>1.9523809523809539</c:v>
                </c:pt>
                <c:pt idx="42">
                  <c:v>2.0000000000000013</c:v>
                </c:pt>
                <c:pt idx="43">
                  <c:v>2.047619047619049</c:v>
                </c:pt>
                <c:pt idx="44">
                  <c:v>2.0952380952380962</c:v>
                </c:pt>
                <c:pt idx="45">
                  <c:v>2.1428571428571437</c:v>
                </c:pt>
                <c:pt idx="46">
                  <c:v>2.190476190476191</c:v>
                </c:pt>
                <c:pt idx="47">
                  <c:v>2.2380952380952386</c:v>
                </c:pt>
                <c:pt idx="48">
                  <c:v>2.285714285714286</c:v>
                </c:pt>
                <c:pt idx="49">
                  <c:v>2.3333333333333335</c:v>
                </c:pt>
                <c:pt idx="50">
                  <c:v>2.380952380952381</c:v>
                </c:pt>
                <c:pt idx="51">
                  <c:v>2.4285714285714284</c:v>
                </c:pt>
                <c:pt idx="52">
                  <c:v>2.476190476190476</c:v>
                </c:pt>
                <c:pt idx="53">
                  <c:v>2.5238095238095233</c:v>
                </c:pt>
                <c:pt idx="54">
                  <c:v>2.5714285714285707</c:v>
                </c:pt>
                <c:pt idx="55">
                  <c:v>2.619047619047618</c:v>
                </c:pt>
                <c:pt idx="56">
                  <c:v>2.6666666666666656</c:v>
                </c:pt>
                <c:pt idx="57">
                  <c:v>2.714285714285713</c:v>
                </c:pt>
                <c:pt idx="58">
                  <c:v>2.7619047619047605</c:v>
                </c:pt>
                <c:pt idx="59">
                  <c:v>2.809523809523808</c:v>
                </c:pt>
                <c:pt idx="60">
                  <c:v>2.8571428571428554</c:v>
                </c:pt>
                <c:pt idx="61">
                  <c:v>2.904761904761903</c:v>
                </c:pt>
                <c:pt idx="62">
                  <c:v>2.9523809523809503</c:v>
                </c:pt>
                <c:pt idx="63">
                  <c:v>2.999999999999998</c:v>
                </c:pt>
                <c:pt idx="64">
                  <c:v>3.0476190476190452</c:v>
                </c:pt>
                <c:pt idx="65">
                  <c:v>3.0952380952380927</c:v>
                </c:pt>
                <c:pt idx="66">
                  <c:v>3.14285714285714</c:v>
                </c:pt>
                <c:pt idx="67">
                  <c:v>3.1904761904761876</c:v>
                </c:pt>
                <c:pt idx="68">
                  <c:v>3.238095238095235</c:v>
                </c:pt>
                <c:pt idx="69">
                  <c:v>3.2857142857142825</c:v>
                </c:pt>
                <c:pt idx="70">
                  <c:v>3.33333333333333</c:v>
                </c:pt>
                <c:pt idx="71">
                  <c:v>3.3809523809523774</c:v>
                </c:pt>
                <c:pt idx="72">
                  <c:v>3.428571428571425</c:v>
                </c:pt>
                <c:pt idx="73">
                  <c:v>3.4761904761904723</c:v>
                </c:pt>
                <c:pt idx="74">
                  <c:v>3.5238095238095197</c:v>
                </c:pt>
                <c:pt idx="75">
                  <c:v>3.571428571428567</c:v>
                </c:pt>
                <c:pt idx="76">
                  <c:v>3.6190476190476146</c:v>
                </c:pt>
                <c:pt idx="77">
                  <c:v>3.666666666666662</c:v>
                </c:pt>
                <c:pt idx="78">
                  <c:v>3.7142857142857095</c:v>
                </c:pt>
                <c:pt idx="79">
                  <c:v>3.761904761904757</c:v>
                </c:pt>
                <c:pt idx="80">
                  <c:v>3.8095238095238044</c:v>
                </c:pt>
                <c:pt idx="81">
                  <c:v>3.857142857142852</c:v>
                </c:pt>
                <c:pt idx="82">
                  <c:v>3.9047619047618993</c:v>
                </c:pt>
                <c:pt idx="83">
                  <c:v>3.9523809523809468</c:v>
                </c:pt>
                <c:pt idx="84">
                  <c:v>3.9999999999999942</c:v>
                </c:pt>
                <c:pt idx="85">
                  <c:v>4.047619047619042</c:v>
                </c:pt>
                <c:pt idx="86">
                  <c:v>4.09523809523809</c:v>
                </c:pt>
                <c:pt idx="87">
                  <c:v>4.142857142857137</c:v>
                </c:pt>
                <c:pt idx="88">
                  <c:v>4.1904761904761845</c:v>
                </c:pt>
                <c:pt idx="89">
                  <c:v>4.238095238095232</c:v>
                </c:pt>
                <c:pt idx="90">
                  <c:v>4.285714285714279</c:v>
                </c:pt>
                <c:pt idx="91">
                  <c:v>4.333333333333327</c:v>
                </c:pt>
                <c:pt idx="92">
                  <c:v>4.380952380952374</c:v>
                </c:pt>
                <c:pt idx="93">
                  <c:v>4.428571428571422</c:v>
                </c:pt>
                <c:pt idx="94">
                  <c:v>4.476190476190469</c:v>
                </c:pt>
                <c:pt idx="95">
                  <c:v>4.523809523809517</c:v>
                </c:pt>
                <c:pt idx="96">
                  <c:v>4.571428571428564</c:v>
                </c:pt>
                <c:pt idx="97">
                  <c:v>4.6190476190476115</c:v>
                </c:pt>
                <c:pt idx="98">
                  <c:v>4.666666666666659</c:v>
                </c:pt>
                <c:pt idx="99">
                  <c:v>4.714285714285706</c:v>
                </c:pt>
                <c:pt idx="100">
                  <c:v>4.761904761904754</c:v>
                </c:pt>
                <c:pt idx="101">
                  <c:v>4.809523809523801</c:v>
                </c:pt>
                <c:pt idx="102">
                  <c:v>4.857142857142849</c:v>
                </c:pt>
                <c:pt idx="103">
                  <c:v>4.904761904761896</c:v>
                </c:pt>
                <c:pt idx="104">
                  <c:v>4.952380952380944</c:v>
                </c:pt>
                <c:pt idx="105">
                  <c:v>4.999999999999991</c:v>
                </c:pt>
                <c:pt idx="106">
                  <c:v>5.047619047619039</c:v>
                </c:pt>
                <c:pt idx="107">
                  <c:v>5.095238095238086</c:v>
                </c:pt>
                <c:pt idx="108">
                  <c:v>5.1428571428571335</c:v>
                </c:pt>
                <c:pt idx="109">
                  <c:v>5.190476190476181</c:v>
                </c:pt>
                <c:pt idx="110">
                  <c:v>5.238095238095228</c:v>
                </c:pt>
                <c:pt idx="111">
                  <c:v>5.285714285714276</c:v>
                </c:pt>
                <c:pt idx="112">
                  <c:v>5.333333333333323</c:v>
                </c:pt>
                <c:pt idx="113">
                  <c:v>5.380952380952371</c:v>
                </c:pt>
                <c:pt idx="114">
                  <c:v>5.428571428571418</c:v>
                </c:pt>
                <c:pt idx="115">
                  <c:v>5.476190476190466</c:v>
                </c:pt>
                <c:pt idx="116">
                  <c:v>5.523809523809513</c:v>
                </c:pt>
                <c:pt idx="117">
                  <c:v>5.5714285714285605</c:v>
                </c:pt>
                <c:pt idx="118">
                  <c:v>5.619047619047608</c:v>
                </c:pt>
                <c:pt idx="119">
                  <c:v>5.666666666666655</c:v>
                </c:pt>
                <c:pt idx="120">
                  <c:v>5.714285714285703</c:v>
                </c:pt>
                <c:pt idx="121">
                  <c:v>5.76190476190475</c:v>
                </c:pt>
                <c:pt idx="122">
                  <c:v>5.809523809523798</c:v>
                </c:pt>
                <c:pt idx="123">
                  <c:v>5.857142857142845</c:v>
                </c:pt>
                <c:pt idx="124">
                  <c:v>5.904761904761893</c:v>
                </c:pt>
                <c:pt idx="125">
                  <c:v>5.95238095238094</c:v>
                </c:pt>
                <c:pt idx="126">
                  <c:v>5.999999999999988</c:v>
                </c:pt>
                <c:pt idx="127">
                  <c:v>6.047619047619035</c:v>
                </c:pt>
                <c:pt idx="128">
                  <c:v>6.0952380952380825</c:v>
                </c:pt>
                <c:pt idx="129">
                  <c:v>6.14285714285713</c:v>
                </c:pt>
                <c:pt idx="130">
                  <c:v>6.190476190476177</c:v>
                </c:pt>
                <c:pt idx="131">
                  <c:v>6.238095238095225</c:v>
                </c:pt>
                <c:pt idx="132">
                  <c:v>6.285714285714272</c:v>
                </c:pt>
                <c:pt idx="133">
                  <c:v>6.33333333333332</c:v>
                </c:pt>
                <c:pt idx="134">
                  <c:v>6.380952380952367</c:v>
                </c:pt>
                <c:pt idx="135">
                  <c:v>6.428571428571415</c:v>
                </c:pt>
                <c:pt idx="136">
                  <c:v>6.476190476190462</c:v>
                </c:pt>
                <c:pt idx="137">
                  <c:v>6.5238095238095095</c:v>
                </c:pt>
                <c:pt idx="138">
                  <c:v>6.571428571428557</c:v>
                </c:pt>
                <c:pt idx="139">
                  <c:v>6.619047619047604</c:v>
                </c:pt>
                <c:pt idx="140">
                  <c:v>6.666666666666652</c:v>
                </c:pt>
                <c:pt idx="141">
                  <c:v>6.714285714285699</c:v>
                </c:pt>
                <c:pt idx="142">
                  <c:v>6.761904761904747</c:v>
                </c:pt>
                <c:pt idx="143">
                  <c:v>6.809523809523794</c:v>
                </c:pt>
                <c:pt idx="144">
                  <c:v>6.857142857142842</c:v>
                </c:pt>
                <c:pt idx="145">
                  <c:v>6.904761904761889</c:v>
                </c:pt>
                <c:pt idx="146">
                  <c:v>6.952380952380937</c:v>
                </c:pt>
                <c:pt idx="147">
                  <c:v>6.999999999999984</c:v>
                </c:pt>
                <c:pt idx="148">
                  <c:v>7.0476190476190315</c:v>
                </c:pt>
                <c:pt idx="149">
                  <c:v>7.095238095238079</c:v>
                </c:pt>
                <c:pt idx="150">
                  <c:v>7.142857142857126</c:v>
                </c:pt>
                <c:pt idx="151">
                  <c:v>7.190476190476174</c:v>
                </c:pt>
                <c:pt idx="152">
                  <c:v>7.238095238095221</c:v>
                </c:pt>
                <c:pt idx="153">
                  <c:v>7.285714285714269</c:v>
                </c:pt>
                <c:pt idx="154">
                  <c:v>7.333333333333316</c:v>
                </c:pt>
                <c:pt idx="155">
                  <c:v>7.380952380952364</c:v>
                </c:pt>
                <c:pt idx="156">
                  <c:v>7.428571428571411</c:v>
                </c:pt>
                <c:pt idx="157">
                  <c:v>7.4761904761904585</c:v>
                </c:pt>
                <c:pt idx="158">
                  <c:v>7.523809523809506</c:v>
                </c:pt>
                <c:pt idx="159">
                  <c:v>7.571428571428553</c:v>
                </c:pt>
                <c:pt idx="160">
                  <c:v>7.619047619047601</c:v>
                </c:pt>
                <c:pt idx="161">
                  <c:v>7.666666666666648</c:v>
                </c:pt>
                <c:pt idx="162">
                  <c:v>7.714285714285696</c:v>
                </c:pt>
                <c:pt idx="163">
                  <c:v>7.761904761904743</c:v>
                </c:pt>
                <c:pt idx="164">
                  <c:v>7.809523809523791</c:v>
                </c:pt>
                <c:pt idx="165">
                  <c:v>7.857142857142838</c:v>
                </c:pt>
                <c:pt idx="166">
                  <c:v>7.904761904761886</c:v>
                </c:pt>
                <c:pt idx="167">
                  <c:v>7.952380952380933</c:v>
                </c:pt>
                <c:pt idx="168">
                  <c:v>7.9999999999999805</c:v>
                </c:pt>
                <c:pt idx="169">
                  <c:v>8.047619047619028</c:v>
                </c:pt>
                <c:pt idx="170">
                  <c:v>8.095238095238075</c:v>
                </c:pt>
                <c:pt idx="171">
                  <c:v>8.142857142857123</c:v>
                </c:pt>
                <c:pt idx="172">
                  <c:v>8.19047619047617</c:v>
                </c:pt>
                <c:pt idx="173">
                  <c:v>8.238095238095218</c:v>
                </c:pt>
                <c:pt idx="174">
                  <c:v>8.285714285714265</c:v>
                </c:pt>
                <c:pt idx="175">
                  <c:v>8.333333333333313</c:v>
                </c:pt>
                <c:pt idx="176">
                  <c:v>8.38095238095236</c:v>
                </c:pt>
                <c:pt idx="177">
                  <c:v>8.428571428571408</c:v>
                </c:pt>
                <c:pt idx="178">
                  <c:v>8.476190476190455</c:v>
                </c:pt>
                <c:pt idx="179">
                  <c:v>8.523809523809502</c:v>
                </c:pt>
                <c:pt idx="180">
                  <c:v>8.57142857142855</c:v>
                </c:pt>
                <c:pt idx="181">
                  <c:v>8.619047619047597</c:v>
                </c:pt>
                <c:pt idx="182">
                  <c:v>8.666666666666645</c:v>
                </c:pt>
                <c:pt idx="183">
                  <c:v>8.714285714285692</c:v>
                </c:pt>
                <c:pt idx="184">
                  <c:v>8.76190476190474</c:v>
                </c:pt>
                <c:pt idx="185">
                  <c:v>8.809523809523787</c:v>
                </c:pt>
                <c:pt idx="186">
                  <c:v>8.857142857142835</c:v>
                </c:pt>
                <c:pt idx="187">
                  <c:v>8.904761904761882</c:v>
                </c:pt>
                <c:pt idx="188">
                  <c:v>8.95238095238093</c:v>
                </c:pt>
                <c:pt idx="189">
                  <c:v>8.999999999999977</c:v>
                </c:pt>
                <c:pt idx="190">
                  <c:v>9.047619047619024</c:v>
                </c:pt>
                <c:pt idx="191">
                  <c:v>9.095238095238072</c:v>
                </c:pt>
                <c:pt idx="192">
                  <c:v>9.14285714285712</c:v>
                </c:pt>
                <c:pt idx="193">
                  <c:v>9.190476190476167</c:v>
                </c:pt>
                <c:pt idx="194">
                  <c:v>9.238095238095214</c:v>
                </c:pt>
                <c:pt idx="195">
                  <c:v>9.285714285714262</c:v>
                </c:pt>
                <c:pt idx="196">
                  <c:v>9.333333333333309</c:v>
                </c:pt>
                <c:pt idx="197">
                  <c:v>9.380952380952357</c:v>
                </c:pt>
                <c:pt idx="198">
                  <c:v>9.428571428571404</c:v>
                </c:pt>
                <c:pt idx="199">
                  <c:v>9.476190476190451</c:v>
                </c:pt>
                <c:pt idx="200">
                  <c:v>9.523809523809499</c:v>
                </c:pt>
                <c:pt idx="201">
                  <c:v>9.571428571428546</c:v>
                </c:pt>
                <c:pt idx="202">
                  <c:v>9.619047619047594</c:v>
                </c:pt>
                <c:pt idx="203">
                  <c:v>9.666666666666641</c:v>
                </c:pt>
                <c:pt idx="204">
                  <c:v>9.714285714285689</c:v>
                </c:pt>
                <c:pt idx="205">
                  <c:v>9.761904761904736</c:v>
                </c:pt>
                <c:pt idx="206">
                  <c:v>9.809523809523784</c:v>
                </c:pt>
                <c:pt idx="207">
                  <c:v>9.857142857142831</c:v>
                </c:pt>
                <c:pt idx="208">
                  <c:v>9.904761904761878</c:v>
                </c:pt>
                <c:pt idx="209">
                  <c:v>9.952380952380926</c:v>
                </c:pt>
                <c:pt idx="210">
                  <c:v>9.999999999999973</c:v>
                </c:pt>
                <c:pt idx="211">
                  <c:v>10.04761904761902</c:v>
                </c:pt>
                <c:pt idx="212">
                  <c:v>10.095238095238068</c:v>
                </c:pt>
                <c:pt idx="213">
                  <c:v>10.142857142857116</c:v>
                </c:pt>
                <c:pt idx="214">
                  <c:v>10.190476190476163</c:v>
                </c:pt>
                <c:pt idx="215">
                  <c:v>10.23809523809521</c:v>
                </c:pt>
                <c:pt idx="216">
                  <c:v>10.285714285714258</c:v>
                </c:pt>
                <c:pt idx="217">
                  <c:v>10.333333333333306</c:v>
                </c:pt>
                <c:pt idx="218">
                  <c:v>10.380952380952353</c:v>
                </c:pt>
                <c:pt idx="219">
                  <c:v>10.4285714285714</c:v>
                </c:pt>
                <c:pt idx="220">
                  <c:v>10.476190476190448</c:v>
                </c:pt>
                <c:pt idx="221">
                  <c:v>10.523809523809495</c:v>
                </c:pt>
                <c:pt idx="222">
                  <c:v>10.571428571428543</c:v>
                </c:pt>
                <c:pt idx="223">
                  <c:v>10.61904761904759</c:v>
                </c:pt>
                <c:pt idx="224">
                  <c:v>10.666666666666638</c:v>
                </c:pt>
                <c:pt idx="225">
                  <c:v>10.714285714285685</c:v>
                </c:pt>
                <c:pt idx="226">
                  <c:v>10.761904761904733</c:v>
                </c:pt>
                <c:pt idx="227">
                  <c:v>10.80952380952378</c:v>
                </c:pt>
                <c:pt idx="228">
                  <c:v>10.857142857142827</c:v>
                </c:pt>
                <c:pt idx="229">
                  <c:v>10.904761904761875</c:v>
                </c:pt>
                <c:pt idx="230">
                  <c:v>10.952380952380922</c:v>
                </c:pt>
                <c:pt idx="231">
                  <c:v>10.99999999999997</c:v>
                </c:pt>
                <c:pt idx="232">
                  <c:v>11.047619047619017</c:v>
                </c:pt>
                <c:pt idx="233">
                  <c:v>11.095238095238065</c:v>
                </c:pt>
                <c:pt idx="234">
                  <c:v>11.142857142857112</c:v>
                </c:pt>
                <c:pt idx="235">
                  <c:v>11.19047619047616</c:v>
                </c:pt>
                <c:pt idx="236">
                  <c:v>11.238095238095207</c:v>
                </c:pt>
                <c:pt idx="237">
                  <c:v>11.285714285714255</c:v>
                </c:pt>
                <c:pt idx="238">
                  <c:v>11.333333333333302</c:v>
                </c:pt>
                <c:pt idx="239">
                  <c:v>11.38095238095235</c:v>
                </c:pt>
                <c:pt idx="240">
                  <c:v>11.428571428571397</c:v>
                </c:pt>
                <c:pt idx="241">
                  <c:v>11.476190476190444</c:v>
                </c:pt>
                <c:pt idx="242">
                  <c:v>11.523809523809492</c:v>
                </c:pt>
                <c:pt idx="243">
                  <c:v>11.57142857142854</c:v>
                </c:pt>
                <c:pt idx="244">
                  <c:v>11.619047619047587</c:v>
                </c:pt>
                <c:pt idx="245">
                  <c:v>11.666666666666634</c:v>
                </c:pt>
                <c:pt idx="246">
                  <c:v>11.714285714285682</c:v>
                </c:pt>
                <c:pt idx="247">
                  <c:v>11.761904761904729</c:v>
                </c:pt>
                <c:pt idx="248">
                  <c:v>11.809523809523776</c:v>
                </c:pt>
                <c:pt idx="249">
                  <c:v>11.857142857142824</c:v>
                </c:pt>
                <c:pt idx="250">
                  <c:v>11.904761904761871</c:v>
                </c:pt>
                <c:pt idx="251">
                  <c:v>11.952380952380919</c:v>
                </c:pt>
                <c:pt idx="252">
                  <c:v>11.999999999999966</c:v>
                </c:pt>
                <c:pt idx="253">
                  <c:v>12.047619047619014</c:v>
                </c:pt>
                <c:pt idx="254">
                  <c:v>12.095238095238061</c:v>
                </c:pt>
                <c:pt idx="255">
                  <c:v>12.142857142857109</c:v>
                </c:pt>
                <c:pt idx="256">
                  <c:v>12.190476190476156</c:v>
                </c:pt>
                <c:pt idx="257">
                  <c:v>12.238095238095203</c:v>
                </c:pt>
                <c:pt idx="258">
                  <c:v>12.285714285714251</c:v>
                </c:pt>
                <c:pt idx="259">
                  <c:v>12.333333333333298</c:v>
                </c:pt>
                <c:pt idx="260">
                  <c:v>12.380952380952346</c:v>
                </c:pt>
                <c:pt idx="261">
                  <c:v>12.428571428571393</c:v>
                </c:pt>
                <c:pt idx="262">
                  <c:v>12.47619047619044</c:v>
                </c:pt>
                <c:pt idx="263">
                  <c:v>12.523809523809488</c:v>
                </c:pt>
                <c:pt idx="264">
                  <c:v>12.571428571428536</c:v>
                </c:pt>
                <c:pt idx="265">
                  <c:v>12.619047619047583</c:v>
                </c:pt>
                <c:pt idx="266">
                  <c:v>12.66666666666663</c:v>
                </c:pt>
                <c:pt idx="267">
                  <c:v>12.714285714285678</c:v>
                </c:pt>
                <c:pt idx="268">
                  <c:v>12.761904761904725</c:v>
                </c:pt>
                <c:pt idx="269">
                  <c:v>12.809523809523773</c:v>
                </c:pt>
                <c:pt idx="270">
                  <c:v>12.85714285714282</c:v>
                </c:pt>
                <c:pt idx="271">
                  <c:v>12.904761904761868</c:v>
                </c:pt>
                <c:pt idx="272">
                  <c:v>12.952380952380915</c:v>
                </c:pt>
                <c:pt idx="273">
                  <c:v>12.999999999999963</c:v>
                </c:pt>
                <c:pt idx="274">
                  <c:v>13.04761904761901</c:v>
                </c:pt>
                <c:pt idx="275">
                  <c:v>13.095238095238058</c:v>
                </c:pt>
                <c:pt idx="276">
                  <c:v>13.142857142857105</c:v>
                </c:pt>
                <c:pt idx="277">
                  <c:v>13.190476190476152</c:v>
                </c:pt>
                <c:pt idx="278">
                  <c:v>13.2380952380952</c:v>
                </c:pt>
                <c:pt idx="279">
                  <c:v>13.285714285714247</c:v>
                </c:pt>
                <c:pt idx="280">
                  <c:v>13.333333333333295</c:v>
                </c:pt>
                <c:pt idx="281">
                  <c:v>13.380952380952342</c:v>
                </c:pt>
                <c:pt idx="282">
                  <c:v>13.42857142857139</c:v>
                </c:pt>
                <c:pt idx="283">
                  <c:v>13.476190476190437</c:v>
                </c:pt>
                <c:pt idx="284">
                  <c:v>13.523809523809485</c:v>
                </c:pt>
                <c:pt idx="285">
                  <c:v>13.571428571428532</c:v>
                </c:pt>
                <c:pt idx="286">
                  <c:v>13.61904761904758</c:v>
                </c:pt>
                <c:pt idx="287">
                  <c:v>13.666666666666627</c:v>
                </c:pt>
                <c:pt idx="288">
                  <c:v>13.714285714285674</c:v>
                </c:pt>
                <c:pt idx="289">
                  <c:v>13.761904761904722</c:v>
                </c:pt>
                <c:pt idx="290">
                  <c:v>13.80952380952377</c:v>
                </c:pt>
                <c:pt idx="291">
                  <c:v>13.857142857142817</c:v>
                </c:pt>
                <c:pt idx="292">
                  <c:v>13.904761904761864</c:v>
                </c:pt>
                <c:pt idx="293">
                  <c:v>13.952380952380912</c:v>
                </c:pt>
                <c:pt idx="294">
                  <c:v>13.99999999999996</c:v>
                </c:pt>
                <c:pt idx="295">
                  <c:v>14.047619047619007</c:v>
                </c:pt>
                <c:pt idx="296">
                  <c:v>14.095238095238054</c:v>
                </c:pt>
                <c:pt idx="297">
                  <c:v>14.142857142857101</c:v>
                </c:pt>
                <c:pt idx="298">
                  <c:v>14.190476190476149</c:v>
                </c:pt>
                <c:pt idx="299">
                  <c:v>14.238095238095196</c:v>
                </c:pt>
                <c:pt idx="300">
                  <c:v>14.285714285714244</c:v>
                </c:pt>
                <c:pt idx="301">
                  <c:v>14.333333333333291</c:v>
                </c:pt>
                <c:pt idx="302">
                  <c:v>14.380952380952339</c:v>
                </c:pt>
                <c:pt idx="303">
                  <c:v>14.428571428571386</c:v>
                </c:pt>
                <c:pt idx="304">
                  <c:v>14.476190476190434</c:v>
                </c:pt>
                <c:pt idx="305">
                  <c:v>14.523809523809481</c:v>
                </c:pt>
                <c:pt idx="306">
                  <c:v>14.571428571428529</c:v>
                </c:pt>
                <c:pt idx="307">
                  <c:v>14.619047619047576</c:v>
                </c:pt>
                <c:pt idx="308">
                  <c:v>14.666666666666623</c:v>
                </c:pt>
                <c:pt idx="309">
                  <c:v>14.714285714285671</c:v>
                </c:pt>
                <c:pt idx="310">
                  <c:v>14.761904761904718</c:v>
                </c:pt>
                <c:pt idx="311">
                  <c:v>14.809523809523766</c:v>
                </c:pt>
                <c:pt idx="312">
                  <c:v>14.857142857142813</c:v>
                </c:pt>
                <c:pt idx="313">
                  <c:v>14.90476190476186</c:v>
                </c:pt>
                <c:pt idx="314">
                  <c:v>14.952380952380908</c:v>
                </c:pt>
                <c:pt idx="315">
                  <c:v>14.999999999999956</c:v>
                </c:pt>
                <c:pt idx="316">
                  <c:v>15.047619047619003</c:v>
                </c:pt>
                <c:pt idx="317">
                  <c:v>15.09523809523805</c:v>
                </c:pt>
                <c:pt idx="318">
                  <c:v>15.142857142857098</c:v>
                </c:pt>
                <c:pt idx="319">
                  <c:v>15.190476190476145</c:v>
                </c:pt>
                <c:pt idx="320">
                  <c:v>15.238095238095193</c:v>
                </c:pt>
                <c:pt idx="321">
                  <c:v>15.28571428571424</c:v>
                </c:pt>
                <c:pt idx="322">
                  <c:v>15.333333333333288</c:v>
                </c:pt>
                <c:pt idx="323">
                  <c:v>15.380952380952335</c:v>
                </c:pt>
                <c:pt idx="324">
                  <c:v>15.428571428571383</c:v>
                </c:pt>
                <c:pt idx="325">
                  <c:v>15.47619047619043</c:v>
                </c:pt>
                <c:pt idx="326">
                  <c:v>15.523809523809478</c:v>
                </c:pt>
                <c:pt idx="327">
                  <c:v>15.571428571428525</c:v>
                </c:pt>
                <c:pt idx="328">
                  <c:v>15.619047619047572</c:v>
                </c:pt>
                <c:pt idx="329">
                  <c:v>15.66666666666662</c:v>
                </c:pt>
                <c:pt idx="330">
                  <c:v>15.714285714285667</c:v>
                </c:pt>
                <c:pt idx="331">
                  <c:v>15.761904761904715</c:v>
                </c:pt>
                <c:pt idx="332">
                  <c:v>15.809523809523762</c:v>
                </c:pt>
                <c:pt idx="333">
                  <c:v>15.85714285714281</c:v>
                </c:pt>
                <c:pt idx="334">
                  <c:v>15.904761904761857</c:v>
                </c:pt>
                <c:pt idx="335">
                  <c:v>15.952380952380905</c:v>
                </c:pt>
                <c:pt idx="336">
                  <c:v>15.999999999999952</c:v>
                </c:pt>
                <c:pt idx="337">
                  <c:v>16.047619047619</c:v>
                </c:pt>
                <c:pt idx="338">
                  <c:v>16.09523809523805</c:v>
                </c:pt>
                <c:pt idx="339">
                  <c:v>16.142857142857096</c:v>
                </c:pt>
                <c:pt idx="340">
                  <c:v>16.190476190476144</c:v>
                </c:pt>
                <c:pt idx="341">
                  <c:v>16.23809523809519</c:v>
                </c:pt>
                <c:pt idx="342">
                  <c:v>16.28571428571424</c:v>
                </c:pt>
                <c:pt idx="343">
                  <c:v>16.333333333333286</c:v>
                </c:pt>
                <c:pt idx="344">
                  <c:v>16.380952380952333</c:v>
                </c:pt>
                <c:pt idx="345">
                  <c:v>16.42857142857138</c:v>
                </c:pt>
                <c:pt idx="346">
                  <c:v>16.47619047619043</c:v>
                </c:pt>
                <c:pt idx="347">
                  <c:v>16.523809523809476</c:v>
                </c:pt>
                <c:pt idx="348">
                  <c:v>16.571428571428523</c:v>
                </c:pt>
                <c:pt idx="349">
                  <c:v>16.61904761904757</c:v>
                </c:pt>
                <c:pt idx="350">
                  <c:v>16.666666666666618</c:v>
                </c:pt>
                <c:pt idx="351">
                  <c:v>16.714285714285666</c:v>
                </c:pt>
                <c:pt idx="352">
                  <c:v>16.761904761904713</c:v>
                </c:pt>
                <c:pt idx="353">
                  <c:v>16.80952380952376</c:v>
                </c:pt>
                <c:pt idx="354">
                  <c:v>16.857142857142808</c:v>
                </c:pt>
                <c:pt idx="355">
                  <c:v>16.904761904761855</c:v>
                </c:pt>
                <c:pt idx="356">
                  <c:v>16.952380952380903</c:v>
                </c:pt>
                <c:pt idx="357">
                  <c:v>16.99999999999995</c:v>
                </c:pt>
                <c:pt idx="358">
                  <c:v>17.047619047618998</c:v>
                </c:pt>
                <c:pt idx="359">
                  <c:v>17.095238095238045</c:v>
                </c:pt>
                <c:pt idx="360">
                  <c:v>17.142857142857093</c:v>
                </c:pt>
                <c:pt idx="361">
                  <c:v>17.19047619047614</c:v>
                </c:pt>
                <c:pt idx="362">
                  <c:v>17.238095238095188</c:v>
                </c:pt>
                <c:pt idx="363">
                  <c:v>17.285714285714235</c:v>
                </c:pt>
                <c:pt idx="364">
                  <c:v>17.333333333333282</c:v>
                </c:pt>
                <c:pt idx="365">
                  <c:v>17.38095238095233</c:v>
                </c:pt>
                <c:pt idx="366">
                  <c:v>17.428571428571377</c:v>
                </c:pt>
                <c:pt idx="367">
                  <c:v>17.476190476190425</c:v>
                </c:pt>
                <c:pt idx="368">
                  <c:v>17.523809523809472</c:v>
                </c:pt>
                <c:pt idx="369">
                  <c:v>17.57142857142852</c:v>
                </c:pt>
                <c:pt idx="370">
                  <c:v>17.619047619047567</c:v>
                </c:pt>
                <c:pt idx="371">
                  <c:v>17.666666666666615</c:v>
                </c:pt>
                <c:pt idx="372">
                  <c:v>17.714285714285662</c:v>
                </c:pt>
                <c:pt idx="373">
                  <c:v>17.76190476190471</c:v>
                </c:pt>
                <c:pt idx="374">
                  <c:v>17.809523809523757</c:v>
                </c:pt>
                <c:pt idx="375">
                  <c:v>17.857142857142804</c:v>
                </c:pt>
                <c:pt idx="376">
                  <c:v>17.904761904761852</c:v>
                </c:pt>
                <c:pt idx="377">
                  <c:v>17.9523809523809</c:v>
                </c:pt>
                <c:pt idx="378">
                  <c:v>17.999999999999947</c:v>
                </c:pt>
                <c:pt idx="379">
                  <c:v>18.047619047618994</c:v>
                </c:pt>
                <c:pt idx="380">
                  <c:v>18.09523809523804</c:v>
                </c:pt>
                <c:pt idx="381">
                  <c:v>18.14285714285709</c:v>
                </c:pt>
                <c:pt idx="382">
                  <c:v>18.190476190476137</c:v>
                </c:pt>
                <c:pt idx="383">
                  <c:v>18.238095238095184</c:v>
                </c:pt>
                <c:pt idx="384">
                  <c:v>18.28571428571423</c:v>
                </c:pt>
                <c:pt idx="385">
                  <c:v>18.33333333333328</c:v>
                </c:pt>
                <c:pt idx="386">
                  <c:v>18.380952380952326</c:v>
                </c:pt>
                <c:pt idx="387">
                  <c:v>18.428571428571374</c:v>
                </c:pt>
                <c:pt idx="388">
                  <c:v>18.47619047619042</c:v>
                </c:pt>
                <c:pt idx="389">
                  <c:v>18.52380952380947</c:v>
                </c:pt>
                <c:pt idx="390">
                  <c:v>18.571428571428516</c:v>
                </c:pt>
                <c:pt idx="391">
                  <c:v>18.619047619047564</c:v>
                </c:pt>
                <c:pt idx="392">
                  <c:v>18.66666666666661</c:v>
                </c:pt>
                <c:pt idx="393">
                  <c:v>18.71428571428566</c:v>
                </c:pt>
                <c:pt idx="394">
                  <c:v>18.761904761904706</c:v>
                </c:pt>
                <c:pt idx="395">
                  <c:v>18.809523809523753</c:v>
                </c:pt>
                <c:pt idx="396">
                  <c:v>18.8571428571428</c:v>
                </c:pt>
                <c:pt idx="397">
                  <c:v>18.90476190476185</c:v>
                </c:pt>
                <c:pt idx="398">
                  <c:v>18.952380952380896</c:v>
                </c:pt>
                <c:pt idx="399">
                  <c:v>18.999999999999943</c:v>
                </c:pt>
                <c:pt idx="400">
                  <c:v>19.04761904761899</c:v>
                </c:pt>
                <c:pt idx="401">
                  <c:v>19.095238095238038</c:v>
                </c:pt>
                <c:pt idx="402">
                  <c:v>19.142857142857086</c:v>
                </c:pt>
                <c:pt idx="403">
                  <c:v>19.190476190476133</c:v>
                </c:pt>
                <c:pt idx="404">
                  <c:v>19.23809523809518</c:v>
                </c:pt>
                <c:pt idx="405">
                  <c:v>19.285714285714228</c:v>
                </c:pt>
                <c:pt idx="406">
                  <c:v>19.333333333333275</c:v>
                </c:pt>
                <c:pt idx="407">
                  <c:v>19.380952380952323</c:v>
                </c:pt>
                <c:pt idx="408">
                  <c:v>19.42857142857137</c:v>
                </c:pt>
                <c:pt idx="409">
                  <c:v>19.476190476190418</c:v>
                </c:pt>
                <c:pt idx="410">
                  <c:v>19.523809523809465</c:v>
                </c:pt>
                <c:pt idx="411">
                  <c:v>19.571428571428513</c:v>
                </c:pt>
                <c:pt idx="412">
                  <c:v>19.61904761904756</c:v>
                </c:pt>
                <c:pt idx="413">
                  <c:v>19.666666666666607</c:v>
                </c:pt>
                <c:pt idx="414">
                  <c:v>19.714285714285655</c:v>
                </c:pt>
                <c:pt idx="415">
                  <c:v>19.761904761904702</c:v>
                </c:pt>
                <c:pt idx="416">
                  <c:v>19.80952380952375</c:v>
                </c:pt>
                <c:pt idx="417">
                  <c:v>19.857142857142797</c:v>
                </c:pt>
                <c:pt idx="418">
                  <c:v>19.904761904761845</c:v>
                </c:pt>
                <c:pt idx="419">
                  <c:v>19.952380952380892</c:v>
                </c:pt>
                <c:pt idx="420">
                  <c:v>19.99999999999994</c:v>
                </c:pt>
                <c:pt idx="421">
                  <c:v>20.047619047618987</c:v>
                </c:pt>
                <c:pt idx="422">
                  <c:v>20.095238095238035</c:v>
                </c:pt>
                <c:pt idx="423">
                  <c:v>20.142857142857082</c:v>
                </c:pt>
                <c:pt idx="424">
                  <c:v>20.19047619047613</c:v>
                </c:pt>
                <c:pt idx="425">
                  <c:v>20.238095238095177</c:v>
                </c:pt>
                <c:pt idx="426">
                  <c:v>20.285714285714224</c:v>
                </c:pt>
                <c:pt idx="427">
                  <c:v>20.33333333333327</c:v>
                </c:pt>
                <c:pt idx="428">
                  <c:v>20.38095238095232</c:v>
                </c:pt>
                <c:pt idx="429">
                  <c:v>20.428571428571367</c:v>
                </c:pt>
                <c:pt idx="430">
                  <c:v>20.476190476190414</c:v>
                </c:pt>
                <c:pt idx="431">
                  <c:v>20.52380952380946</c:v>
                </c:pt>
                <c:pt idx="432">
                  <c:v>20.57142857142851</c:v>
                </c:pt>
                <c:pt idx="433">
                  <c:v>20.619047619047556</c:v>
                </c:pt>
                <c:pt idx="434">
                  <c:v>20.666666666666604</c:v>
                </c:pt>
                <c:pt idx="435">
                  <c:v>20.71428571428565</c:v>
                </c:pt>
                <c:pt idx="436">
                  <c:v>20.7619047619047</c:v>
                </c:pt>
                <c:pt idx="437">
                  <c:v>20.809523809523746</c:v>
                </c:pt>
                <c:pt idx="438">
                  <c:v>20.857142857142794</c:v>
                </c:pt>
                <c:pt idx="439">
                  <c:v>20.90476190476184</c:v>
                </c:pt>
                <c:pt idx="440">
                  <c:v>20.95238095238089</c:v>
                </c:pt>
                <c:pt idx="441">
                  <c:v>20.999999999999936</c:v>
                </c:pt>
                <c:pt idx="442">
                  <c:v>21.047619047618984</c:v>
                </c:pt>
                <c:pt idx="443">
                  <c:v>21.09523809523803</c:v>
                </c:pt>
                <c:pt idx="444">
                  <c:v>21.14285714285708</c:v>
                </c:pt>
                <c:pt idx="445">
                  <c:v>21.190476190476126</c:v>
                </c:pt>
                <c:pt idx="446">
                  <c:v>21.238095238095173</c:v>
                </c:pt>
                <c:pt idx="447">
                  <c:v>21.28571428571422</c:v>
                </c:pt>
                <c:pt idx="448">
                  <c:v>21.333333333333268</c:v>
                </c:pt>
                <c:pt idx="449">
                  <c:v>21.380952380952316</c:v>
                </c:pt>
                <c:pt idx="450">
                  <c:v>21.428571428571363</c:v>
                </c:pt>
                <c:pt idx="451">
                  <c:v>21.47619047619041</c:v>
                </c:pt>
                <c:pt idx="452">
                  <c:v>21.523809523809458</c:v>
                </c:pt>
                <c:pt idx="453">
                  <c:v>21.571428571428505</c:v>
                </c:pt>
                <c:pt idx="454">
                  <c:v>21.619047619047553</c:v>
                </c:pt>
                <c:pt idx="455">
                  <c:v>21.6666666666666</c:v>
                </c:pt>
                <c:pt idx="456">
                  <c:v>21.714285714285648</c:v>
                </c:pt>
                <c:pt idx="457">
                  <c:v>21.761904761904695</c:v>
                </c:pt>
                <c:pt idx="458">
                  <c:v>21.809523809523743</c:v>
                </c:pt>
                <c:pt idx="459">
                  <c:v>21.85714285714279</c:v>
                </c:pt>
                <c:pt idx="460">
                  <c:v>21.904761904761838</c:v>
                </c:pt>
                <c:pt idx="461">
                  <c:v>21.952380952380885</c:v>
                </c:pt>
                <c:pt idx="462">
                  <c:v>21.999999999999932</c:v>
                </c:pt>
                <c:pt idx="463">
                  <c:v>22.04761904761898</c:v>
                </c:pt>
                <c:pt idx="464">
                  <c:v>22.095238095238027</c:v>
                </c:pt>
                <c:pt idx="465">
                  <c:v>22.142857142857075</c:v>
                </c:pt>
                <c:pt idx="466">
                  <c:v>22.190476190476122</c:v>
                </c:pt>
                <c:pt idx="467">
                  <c:v>22.23809523809517</c:v>
                </c:pt>
                <c:pt idx="468">
                  <c:v>22.285714285714217</c:v>
                </c:pt>
                <c:pt idx="469">
                  <c:v>22.333333333333265</c:v>
                </c:pt>
                <c:pt idx="470">
                  <c:v>22.380952380952312</c:v>
                </c:pt>
                <c:pt idx="471">
                  <c:v>22.42857142857136</c:v>
                </c:pt>
                <c:pt idx="472">
                  <c:v>22.476190476190407</c:v>
                </c:pt>
                <c:pt idx="473">
                  <c:v>22.523809523809454</c:v>
                </c:pt>
                <c:pt idx="474">
                  <c:v>22.571428571428502</c:v>
                </c:pt>
                <c:pt idx="475">
                  <c:v>22.61904761904755</c:v>
                </c:pt>
                <c:pt idx="476">
                  <c:v>22.666666666666597</c:v>
                </c:pt>
                <c:pt idx="477">
                  <c:v>22.714285714285644</c:v>
                </c:pt>
                <c:pt idx="478">
                  <c:v>22.76190476190469</c:v>
                </c:pt>
                <c:pt idx="479">
                  <c:v>22.80952380952374</c:v>
                </c:pt>
                <c:pt idx="480">
                  <c:v>22.857142857142787</c:v>
                </c:pt>
                <c:pt idx="481">
                  <c:v>22.904761904761834</c:v>
                </c:pt>
                <c:pt idx="482">
                  <c:v>22.95238095238088</c:v>
                </c:pt>
                <c:pt idx="483">
                  <c:v>22.99999999999993</c:v>
                </c:pt>
                <c:pt idx="484">
                  <c:v>23.047619047618976</c:v>
                </c:pt>
                <c:pt idx="485">
                  <c:v>23.095238095238024</c:v>
                </c:pt>
                <c:pt idx="486">
                  <c:v>23.14285714285707</c:v>
                </c:pt>
                <c:pt idx="487">
                  <c:v>23.19047619047612</c:v>
                </c:pt>
                <c:pt idx="488">
                  <c:v>23.238095238095166</c:v>
                </c:pt>
                <c:pt idx="489">
                  <c:v>23.285714285714214</c:v>
                </c:pt>
                <c:pt idx="490">
                  <c:v>23.33333333333326</c:v>
                </c:pt>
                <c:pt idx="491">
                  <c:v>23.38095238095231</c:v>
                </c:pt>
                <c:pt idx="492">
                  <c:v>23.428571428571356</c:v>
                </c:pt>
                <c:pt idx="493">
                  <c:v>23.476190476190403</c:v>
                </c:pt>
                <c:pt idx="494">
                  <c:v>23.52380952380945</c:v>
                </c:pt>
                <c:pt idx="495">
                  <c:v>23.5714285714285</c:v>
                </c:pt>
                <c:pt idx="496">
                  <c:v>23.619047619047546</c:v>
                </c:pt>
                <c:pt idx="497">
                  <c:v>23.666666666666593</c:v>
                </c:pt>
                <c:pt idx="498">
                  <c:v>23.71428571428564</c:v>
                </c:pt>
                <c:pt idx="499">
                  <c:v>23.761904761904688</c:v>
                </c:pt>
              </c:numCache>
            </c:numRef>
          </c:xVal>
          <c:yVal>
            <c:numRef>
              <c:f>Sheet1!$B$54:$B$553</c:f>
              <c:numCache>
                <c:ptCount val="500"/>
                <c:pt idx="0">
                  <c:v>0</c:v>
                </c:pt>
                <c:pt idx="1">
                  <c:v>0.6287917875743494</c:v>
                </c:pt>
                <c:pt idx="2">
                  <c:v>0.9778639369961413</c:v>
                </c:pt>
                <c:pt idx="3">
                  <c:v>0.891930808002694</c:v>
                </c:pt>
                <c:pt idx="4">
                  <c:v>0.4092199732537755</c:v>
                </c:pt>
                <c:pt idx="5">
                  <c:v>-0.2555334153346528</c:v>
                </c:pt>
                <c:pt idx="6">
                  <c:v>-0.8066121092375297</c:v>
                </c:pt>
                <c:pt idx="7">
                  <c:v>-0.998867339183008</c:v>
                </c:pt>
                <c:pt idx="8">
                  <c:v>-0.7467738734234839</c:v>
                </c:pt>
                <c:pt idx="9">
                  <c:v>-0.16247613626020618</c:v>
                </c:pt>
                <c:pt idx="10">
                  <c:v>0.49409952650774813</c:v>
                </c:pt>
                <c:pt idx="11">
                  <c:v>0.9308737486442039</c:v>
                </c:pt>
                <c:pt idx="12">
                  <c:v>0.9535463980789279</c:v>
                </c:pt>
                <c:pt idx="13">
                  <c:v>0.5520314886060463</c:v>
                </c:pt>
                <c:pt idx="14">
                  <c:v>-0.0950560433041846</c:v>
                </c:pt>
                <c:pt idx="15">
                  <c:v>-0.699857650743563</c:v>
                </c:pt>
                <c:pt idx="16">
                  <c:v>-0.9933257886739417</c:v>
                </c:pt>
                <c:pt idx="17">
                  <c:v>-0.8449104038450069</c:v>
                </c:pt>
                <c:pt idx="18">
                  <c:v>-0.3206344605527312</c:v>
                </c:pt>
                <c:pt idx="19">
                  <c:v>0.3462765442295055</c:v>
                </c:pt>
                <c:pt idx="20">
                  <c:v>0.8591455408833492</c:v>
                </c:pt>
                <c:pt idx="21">
                  <c:v>0.9898214418809317</c:v>
                </c:pt>
                <c:pt idx="22">
                  <c:v>0.6801727377709141</c:v>
                </c:pt>
                <c:pt idx="23">
                  <c:v>0.06794744813572536</c:v>
                </c:pt>
                <c:pt idx="24">
                  <c:v>-0.5745044379364702</c:v>
                </c:pt>
                <c:pt idx="25">
                  <c:v>-0.961386552468629</c:v>
                </c:pt>
                <c:pt idx="26">
                  <c:v>-0.9205933953203941</c:v>
                </c:pt>
                <c:pt idx="27">
                  <c:v>-0.47027190699272686</c:v>
                </c:pt>
                <c:pt idx="28">
                  <c:v>0.18925124436042098</c:v>
                </c:pt>
                <c:pt idx="29">
                  <c:v>0.7645854946520114</c:v>
                </c:pt>
                <c:pt idx="30">
                  <c:v>0.9997919281892068</c:v>
                </c:pt>
                <c:pt idx="31">
                  <c:v>0.7902383602324817</c:v>
                </c:pt>
                <c:pt idx="32">
                  <c:v>0.22914523252544228</c:v>
                </c:pt>
                <c:pt idx="33">
                  <c:v>-0.43388373911757333</c:v>
                </c:pt>
                <c:pt idx="34">
                  <c:v>-0.9038984174689516</c:v>
                </c:pt>
                <c:pt idx="35">
                  <c:v>-0.9718115683235378</c:v>
                </c:pt>
                <c:pt idx="36">
                  <c:v>-0.6074118524777319</c:v>
                </c:pt>
                <c:pt idx="37">
                  <c:v>0.02719658260099713</c:v>
                </c:pt>
                <c:pt idx="38">
                  <c:v>0.6497065482110269</c:v>
                </c:pt>
                <c:pt idx="39">
                  <c:v>0.9831928907995064</c:v>
                </c:pt>
                <c:pt idx="40">
                  <c:v>0.8793033562164235</c:v>
                </c:pt>
                <c:pt idx="41">
                  <c:v>0.38425347016627404</c:v>
                </c:pt>
                <c:pt idx="42">
                  <c:v>-0.2817325568414472</c:v>
                </c:pt>
                <c:pt idx="43">
                  <c:v>-0.8223891339218916</c:v>
                </c:pt>
                <c:pt idx="44">
                  <c:v>-0.9972037971811791</c:v>
                </c:pt>
                <c:pt idx="45">
                  <c:v>-0.7284097956582595</c:v>
                </c:pt>
                <c:pt idx="46">
                  <c:v>-0.13558082978839778</c:v>
                </c:pt>
                <c:pt idx="47">
                  <c:v>0.5175616156756125</c:v>
                </c:pt>
                <c:pt idx="48">
                  <c:v>0.9404654500138124</c:v>
                </c:pt>
                <c:pt idx="49">
                  <c:v>0.9450008187146677</c:v>
                </c:pt>
                <c:pt idx="50">
                  <c:v>0.5291501513884831</c:v>
                </c:pt>
                <c:pt idx="51">
                  <c:v>-0.12209431687415467</c:v>
                </c:pt>
                <c:pt idx="52">
                  <c:v>-0.7190248153754106</c:v>
                </c:pt>
                <c:pt idx="53">
                  <c:v>-0.9960952820601128</c:v>
                </c:pt>
                <c:pt idx="54">
                  <c:v>-0.8300502097550839</c:v>
                </c:pt>
                <c:pt idx="55">
                  <c:v>-0.2947551744109169</c:v>
                </c:pt>
                <c:pt idx="56">
                  <c:v>0.37166245566031497</c:v>
                </c:pt>
                <c:pt idx="57">
                  <c:v>0.8727450898448494</c:v>
                </c:pt>
                <c:pt idx="58">
                  <c:v>0.9855848341650565</c:v>
                </c:pt>
                <c:pt idx="59">
                  <c:v>0.6599846391775356</c:v>
                </c:pt>
                <c:pt idx="60">
                  <c:v>0.04078858606160717</c:v>
                </c:pt>
                <c:pt idx="61">
                  <c:v>-0.5965523740956755</c:v>
                </c:pt>
                <c:pt idx="62">
                  <c:v>-0.9685154818086685</c:v>
                </c:pt>
                <c:pt idx="63">
                  <c:v>-0.9096319953545307</c:v>
                </c:pt>
                <c:pt idx="64">
                  <c:v>-0.4460963845873532</c:v>
                </c:pt>
                <c:pt idx="65">
                  <c:v>0.2158863461069208</c:v>
                </c:pt>
                <c:pt idx="66">
                  <c:v>0.7818314824680066</c:v>
                </c:pt>
                <c:pt idx="67">
                  <c:v>0.9999768801972172</c:v>
                </c:pt>
                <c:pt idx="68">
                  <c:v>0.7732800000577587</c:v>
                </c:pt>
                <c:pt idx="69">
                  <c:v>0.20258753015212513</c:v>
                </c:pt>
                <c:pt idx="70">
                  <c:v>-0.4582265217273701</c:v>
                </c:pt>
                <c:pt idx="71">
                  <c:v>-0.9151973310862542</c:v>
                </c:pt>
                <c:pt idx="72">
                  <c:v>-0.9650402622691537</c:v>
                </c:pt>
                <c:pt idx="73">
                  <c:v>-0.5855825596032717</c:v>
                </c:pt>
                <c:pt idx="74">
                  <c:v>0.05437304541681882</c:v>
                </c:pt>
                <c:pt idx="75">
                  <c:v>0.6701406618375144</c:v>
                </c:pt>
                <c:pt idx="76">
                  <c:v>0.9877944874219386</c:v>
                </c:pt>
                <c:pt idx="77">
                  <c:v>0.8660254037844692</c:v>
                </c:pt>
                <c:pt idx="78">
                  <c:v>0.3590026998476627</c:v>
                </c:pt>
                <c:pt idx="79">
                  <c:v>-0.3077232751585163</c:v>
                </c:pt>
                <c:pt idx="80">
                  <c:v>-0.8375577625857769</c:v>
                </c:pt>
                <c:pt idx="81">
                  <c:v>-0.9948025328570118</c:v>
                </c:pt>
                <c:pt idx="82">
                  <c:v>-0.7095068469345409</c:v>
                </c:pt>
                <c:pt idx="83">
                  <c:v>-0.10858522184882181</c:v>
                </c:pt>
                <c:pt idx="84">
                  <c:v>0.5406408174555267</c:v>
                </c:pt>
                <c:pt idx="85">
                  <c:v>0.9493614035755404</c:v>
                </c:pt>
                <c:pt idx="86">
                  <c:v>0.9357561363179634</c:v>
                </c:pt>
                <c:pt idx="87">
                  <c:v>0.5058773536895416</c:v>
                </c:pt>
                <c:pt idx="88">
                  <c:v>-0.14904226617609018</c:v>
                </c:pt>
                <c:pt idx="89">
                  <c:v>-0.737660051971913</c:v>
                </c:pt>
                <c:pt idx="90">
                  <c:v>-0.9981278731933612</c:v>
                </c:pt>
                <c:pt idx="91">
                  <c:v>-0.8145759520503897</c:v>
                </c:pt>
                <c:pt idx="92">
                  <c:v>-0.26865783106520386</c:v>
                </c:pt>
                <c:pt idx="93">
                  <c:v>0.3967734145781566</c:v>
                </c:pt>
                <c:pt idx="94">
                  <c:v>0.8856989899065473</c:v>
                </c:pt>
                <c:pt idx="95">
                  <c:v>0.9806190997302762</c:v>
                </c:pt>
                <c:pt idx="96">
                  <c:v>0.6393082899356349</c:v>
                </c:pt>
                <c:pt idx="97">
                  <c:v>0.013599548961618654</c:v>
                </c:pt>
                <c:pt idx="98">
                  <c:v>-0.6181589862205196</c:v>
                </c:pt>
                <c:pt idx="99">
                  <c:v>-0.9749279121817993</c:v>
                </c:pt>
                <c:pt idx="100">
                  <c:v>-0.8979976578908627</c:v>
                </c:pt>
                <c:pt idx="101">
                  <c:v>-0.4215908441237494</c:v>
                </c:pt>
                <c:pt idx="102">
                  <c:v>0.2423617370930919</c:v>
                </c:pt>
                <c:pt idx="103">
                  <c:v>0.7984990784461639</c:v>
                </c:pt>
                <c:pt idx="104">
                  <c:v>0.999422058381226</c:v>
                </c:pt>
                <c:pt idx="105">
                  <c:v>0.7557495743543401</c:v>
                </c:pt>
                <c:pt idx="106">
                  <c:v>0.17587995536193243</c:v>
                </c:pt>
                <c:pt idx="107">
                  <c:v>-0.48223031251348963</c:v>
                </c:pt>
                <c:pt idx="108">
                  <c:v>-0.9258191900208452</c:v>
                </c:pt>
                <c:pt idx="109">
                  <c:v>-0.9575550281837649</c:v>
                </c:pt>
                <c:pt idx="110">
                  <c:v>-0.563320058063738</c:v>
                </c:pt>
                <c:pt idx="111">
                  <c:v>0.0815092835469231</c:v>
                </c:pt>
                <c:pt idx="112">
                  <c:v>0.6900790114820101</c:v>
                </c:pt>
                <c:pt idx="113">
                  <c:v>0.9916653226440237</c:v>
                </c:pt>
                <c:pt idx="114">
                  <c:v>0.8521067736155304</c:v>
                </c:pt>
                <c:pt idx="115">
                  <c:v>0.33348634258863746</c:v>
                </c:pt>
                <c:pt idx="116">
                  <c:v>-0.33348634258834364</c:v>
                </c:pt>
                <c:pt idx="117">
                  <c:v>-0.8521067736153748</c:v>
                </c:pt>
                <c:pt idx="118">
                  <c:v>-0.991665322644062</c:v>
                </c:pt>
                <c:pt idx="119">
                  <c:v>-0.6900790114822254</c:v>
                </c:pt>
                <c:pt idx="120">
                  <c:v>-0.08150928354721956</c:v>
                </c:pt>
                <c:pt idx="121">
                  <c:v>0.5633200580634922</c:v>
                </c:pt>
                <c:pt idx="122">
                  <c:v>0.9575550281836751</c:v>
                </c:pt>
                <c:pt idx="123">
                  <c:v>0.925819190020963</c:v>
                </c:pt>
                <c:pt idx="124">
                  <c:v>0.4822303125137502</c:v>
                </c:pt>
                <c:pt idx="125">
                  <c:v>-0.1758799553616396</c:v>
                </c:pt>
                <c:pt idx="126">
                  <c:v>-0.7557495743541452</c:v>
                </c:pt>
                <c:pt idx="127">
                  <c:v>-0.9994220583812159</c:v>
                </c:pt>
                <c:pt idx="128">
                  <c:v>-0.7984990784463515</c:v>
                </c:pt>
                <c:pt idx="129">
                  <c:v>-0.24236173709339426</c:v>
                </c:pt>
                <c:pt idx="130">
                  <c:v>0.4215908441234797</c:v>
                </c:pt>
                <c:pt idx="131">
                  <c:v>0.8979976578907318</c:v>
                </c:pt>
                <c:pt idx="132">
                  <c:v>0.9749279121818655</c:v>
                </c:pt>
                <c:pt idx="133">
                  <c:v>0.6181589862207534</c:v>
                </c:pt>
                <c:pt idx="134">
                  <c:v>-0.013599548961321234</c:v>
                </c:pt>
                <c:pt idx="135">
                  <c:v>-0.6393082899353952</c:v>
                </c:pt>
                <c:pt idx="136">
                  <c:v>-0.9806190997302151</c:v>
                </c:pt>
                <c:pt idx="137">
                  <c:v>-0.8856989899066887</c:v>
                </c:pt>
                <c:pt idx="138">
                  <c:v>-0.3967734145784297</c:v>
                </c:pt>
                <c:pt idx="139">
                  <c:v>0.2686578310649173</c:v>
                </c:pt>
                <c:pt idx="140">
                  <c:v>0.8145759520502172</c:v>
                </c:pt>
                <c:pt idx="141">
                  <c:v>0.9981278731933803</c:v>
                </c:pt>
                <c:pt idx="142">
                  <c:v>0.7376600519721186</c:v>
                </c:pt>
                <c:pt idx="143">
                  <c:v>0.14904226617639132</c:v>
                </c:pt>
                <c:pt idx="144">
                  <c:v>-0.5058773536892789</c:v>
                </c:pt>
                <c:pt idx="145">
                  <c:v>-0.9357561363178586</c:v>
                </c:pt>
                <c:pt idx="146">
                  <c:v>-0.9493614035756339</c:v>
                </c:pt>
                <c:pt idx="147">
                  <c:v>-0.5406408174557829</c:v>
                </c:pt>
                <c:pt idx="148">
                  <c:v>0.108585221848512</c:v>
                </c:pt>
                <c:pt idx="149">
                  <c:v>0.7095068469343212</c:v>
                </c:pt>
                <c:pt idx="150">
                  <c:v>0.9948025328569801</c:v>
                </c:pt>
                <c:pt idx="151">
                  <c:v>0.8375577625859432</c:v>
                </c:pt>
                <c:pt idx="152">
                  <c:v>0.3077232751588061</c:v>
                </c:pt>
                <c:pt idx="153">
                  <c:v>-0.3590026998473785</c:v>
                </c:pt>
                <c:pt idx="154">
                  <c:v>-0.8660254037843135</c:v>
                </c:pt>
                <c:pt idx="155">
                  <c:v>-0.9877944874219872</c:v>
                </c:pt>
                <c:pt idx="156">
                  <c:v>-0.6701406618377458</c:v>
                </c:pt>
                <c:pt idx="157">
                  <c:v>-0.05437304541713001</c:v>
                </c:pt>
                <c:pt idx="158">
                  <c:v>0.5855825596030249</c:v>
                </c:pt>
                <c:pt idx="159">
                  <c:v>0.9650402622690739</c:v>
                </c:pt>
                <c:pt idx="160">
                  <c:v>0.9151973310863769</c:v>
                </c:pt>
                <c:pt idx="161">
                  <c:v>0.4582265217276471</c:v>
                </c:pt>
                <c:pt idx="162">
                  <c:v>-0.20258753015181993</c:v>
                </c:pt>
                <c:pt idx="163">
                  <c:v>-0.7732800000575611</c:v>
                </c:pt>
                <c:pt idx="164">
                  <c:v>-0.9999768801972151</c:v>
                </c:pt>
                <c:pt idx="165">
                  <c:v>-0.7818314824681964</c:v>
                </c:pt>
                <c:pt idx="166">
                  <c:v>-0.21588634610721819</c:v>
                </c:pt>
                <c:pt idx="167">
                  <c:v>0.44609638458708056</c:v>
                </c:pt>
                <c:pt idx="168">
                  <c:v>0.9096319953544011</c:v>
                </c:pt>
                <c:pt idx="169">
                  <c:v>0.9685154818087461</c:v>
                </c:pt>
                <c:pt idx="170">
                  <c:v>0.5965523740959257</c:v>
                </c:pt>
                <c:pt idx="171">
                  <c:v>-0.04078858606130287</c:v>
                </c:pt>
                <c:pt idx="172">
                  <c:v>-0.6599846391773068</c:v>
                </c:pt>
                <c:pt idx="173">
                  <c:v>-0.985584834165005</c:v>
                </c:pt>
                <c:pt idx="174">
                  <c:v>-0.8727450898450015</c:v>
                </c:pt>
                <c:pt idx="175">
                  <c:v>-0.3716624556606043</c:v>
                </c:pt>
                <c:pt idx="176">
                  <c:v>0.2947551744106191</c:v>
                </c:pt>
                <c:pt idx="177">
                  <c:v>0.8300502097549141</c:v>
                </c:pt>
                <c:pt idx="178">
                  <c:v>0.9960952820601396</c:v>
                </c:pt>
                <c:pt idx="179">
                  <c:v>0.7190248153756224</c:v>
                </c:pt>
                <c:pt idx="180">
                  <c:v>0.12209431687445695</c:v>
                </c:pt>
                <c:pt idx="181">
                  <c:v>-0.5291501513882186</c:v>
                </c:pt>
                <c:pt idx="182">
                  <c:v>-0.9450008187145658</c:v>
                </c:pt>
                <c:pt idx="183">
                  <c:v>-0.9404654500139183</c:v>
                </c:pt>
                <c:pt idx="184">
                  <c:v>-0.5175616156758761</c:v>
                </c:pt>
                <c:pt idx="185">
                  <c:v>0.13558082978809605</c:v>
                </c:pt>
                <c:pt idx="186">
                  <c:v>0.7284097956580533</c:v>
                </c:pt>
                <c:pt idx="187">
                  <c:v>0.9972037971811555</c:v>
                </c:pt>
                <c:pt idx="188">
                  <c:v>0.8223891339220689</c:v>
                </c:pt>
                <c:pt idx="189">
                  <c:v>0.28173255684174625</c:v>
                </c:pt>
                <c:pt idx="190">
                  <c:v>-0.3842534701659896</c:v>
                </c:pt>
                <c:pt idx="191">
                  <c:v>-0.8793033562162769</c:v>
                </c:pt>
                <c:pt idx="192">
                  <c:v>-0.9831928907995633</c:v>
                </c:pt>
                <c:pt idx="193">
                  <c:v>-0.6497065482112638</c:v>
                </c:pt>
                <c:pt idx="194">
                  <c:v>-0.027196582601308673</c:v>
                </c:pt>
                <c:pt idx="195">
                  <c:v>0.6074118524774843</c:v>
                </c:pt>
                <c:pt idx="196">
                  <c:v>0.9718115683234635</c:v>
                </c:pt>
                <c:pt idx="197">
                  <c:v>0.9038984174690986</c:v>
                </c:pt>
                <c:pt idx="198">
                  <c:v>0.4338837391178829</c:v>
                </c:pt>
                <c:pt idx="199">
                  <c:v>-0.22914523252510433</c:v>
                </c:pt>
                <c:pt idx="200">
                  <c:v>-0.790238360232269</c:v>
                </c:pt>
                <c:pt idx="201">
                  <c:v>-0.9997919281892139</c:v>
                </c:pt>
                <c:pt idx="202">
                  <c:v>-0.7645854946522352</c:v>
                </c:pt>
                <c:pt idx="203">
                  <c:v>-0.1892512443607654</c:v>
                </c:pt>
                <c:pt idx="204">
                  <c:v>0.47027190699241733</c:v>
                </c:pt>
                <c:pt idx="205">
                  <c:v>0.9205933953202572</c:v>
                </c:pt>
                <c:pt idx="206">
                  <c:v>0.9613865524687266</c:v>
                </c:pt>
                <c:pt idx="207">
                  <c:v>0.5745044379367602</c:v>
                </c:pt>
                <c:pt idx="208">
                  <c:v>-0.06794744813537189</c:v>
                </c:pt>
                <c:pt idx="209">
                  <c:v>-0.6801727377706531</c:v>
                </c:pt>
                <c:pt idx="210">
                  <c:v>-0.989821441880877</c:v>
                </c:pt>
                <c:pt idx="211">
                  <c:v>-0.8591455408835469</c:v>
                </c:pt>
                <c:pt idx="212">
                  <c:v>-0.34627654422986953</c:v>
                </c:pt>
                <c:pt idx="213">
                  <c:v>0.32063446055236366</c:v>
                </c:pt>
                <c:pt idx="214">
                  <c:v>0.8449104038447984</c:v>
                </c:pt>
                <c:pt idx="215">
                  <c:v>0.9933257886739867</c:v>
                </c:pt>
                <c:pt idx="216">
                  <c:v>0.6998576507438428</c:v>
                </c:pt>
                <c:pt idx="217">
                  <c:v>0.09505604330457441</c:v>
                </c:pt>
                <c:pt idx="218">
                  <c:v>-0.5520314886057183</c:v>
                </c:pt>
                <c:pt idx="219">
                  <c:v>-0.9535463980788089</c:v>
                </c:pt>
                <c:pt idx="220">
                  <c:v>-0.9308737486443482</c:v>
                </c:pt>
                <c:pt idx="221">
                  <c:v>-0.4940995265080917</c:v>
                </c:pt>
                <c:pt idx="222">
                  <c:v>0.1624761362598163</c:v>
                </c:pt>
                <c:pt idx="223">
                  <c:v>0.7467738734232022</c:v>
                </c:pt>
                <c:pt idx="224">
                  <c:v>0.9988673391829879</c:v>
                </c:pt>
                <c:pt idx="225">
                  <c:v>0.8066121092377806</c:v>
                </c:pt>
                <c:pt idx="226">
                  <c:v>0.25553341533506313</c:v>
                </c:pt>
                <c:pt idx="227">
                  <c:v>-0.4092199732533882</c:v>
                </c:pt>
                <c:pt idx="228">
                  <c:v>-0.8919308080025018</c:v>
                </c:pt>
                <c:pt idx="229">
                  <c:v>-0.9778639369962302</c:v>
                </c:pt>
                <c:pt idx="230">
                  <c:v>-0.62879178757468</c:v>
                </c:pt>
                <c:pt idx="231">
                  <c:v>-4.253459563730022E-13</c:v>
                </c:pt>
                <c:pt idx="232">
                  <c:v>0.6287917875740184</c:v>
                </c:pt>
                <c:pt idx="233">
                  <c:v>0.9778639369960522</c:v>
                </c:pt>
                <c:pt idx="234">
                  <c:v>0.8919308080028865</c:v>
                </c:pt>
                <c:pt idx="235">
                  <c:v>0.4092199732541644</c:v>
                </c:pt>
                <c:pt idx="236">
                  <c:v>-0.2555334153342407</c:v>
                </c:pt>
                <c:pt idx="237">
                  <c:v>-0.806612109237261</c:v>
                </c:pt>
                <c:pt idx="238">
                  <c:v>-0.9988673391830296</c:v>
                </c:pt>
                <c:pt idx="239">
                  <c:v>-0.7467738734237869</c:v>
                </c:pt>
                <c:pt idx="240">
                  <c:v>-0.16247613626065568</c:v>
                </c:pt>
                <c:pt idx="241">
                  <c:v>0.4940995265073521</c:v>
                </c:pt>
                <c:pt idx="242">
                  <c:v>0.9308737486440375</c:v>
                </c:pt>
                <c:pt idx="243">
                  <c:v>0.9535463980790652</c:v>
                </c:pt>
                <c:pt idx="244">
                  <c:v>0.5520314886064276</c:v>
                </c:pt>
                <c:pt idx="245">
                  <c:v>-0.09505604330372758</c:v>
                </c:pt>
                <c:pt idx="246">
                  <c:v>-0.6998576507432351</c:v>
                </c:pt>
                <c:pt idx="247">
                  <c:v>-0.9933257886738885</c:v>
                </c:pt>
                <c:pt idx="248">
                  <c:v>-0.8449104038452535</c:v>
                </c:pt>
                <c:pt idx="249">
                  <c:v>-0.3206344605531694</c:v>
                </c:pt>
                <c:pt idx="250">
                  <c:v>0.3462765442290448</c:v>
                </c:pt>
                <c:pt idx="251">
                  <c:v>0.8591455408830969</c:v>
                </c:pt>
                <c:pt idx="252">
                  <c:v>0.9898214418810021</c:v>
                </c:pt>
                <c:pt idx="253">
                  <c:v>0.6801727377712767</c:v>
                </c:pt>
                <c:pt idx="254">
                  <c:v>0.06794744813622061</c:v>
                </c:pt>
                <c:pt idx="255">
                  <c:v>-0.5745044379360639</c:v>
                </c:pt>
                <c:pt idx="256">
                  <c:v>-0.9613865524684925</c:v>
                </c:pt>
                <c:pt idx="257">
                  <c:v>-0.9205933953205894</c:v>
                </c:pt>
                <c:pt idx="258">
                  <c:v>-0.4702719069931681</c:v>
                </c:pt>
                <c:pt idx="259">
                  <c:v>0.18925124435993007</c:v>
                </c:pt>
                <c:pt idx="260">
                  <c:v>0.7645854946516869</c:v>
                </c:pt>
                <c:pt idx="261">
                  <c:v>0.9997919281891965</c:v>
                </c:pt>
                <c:pt idx="262">
                  <c:v>0.7902383602327903</c:v>
                </c:pt>
                <c:pt idx="263">
                  <c:v>0.22914523252596003</c:v>
                </c:pt>
                <c:pt idx="264">
                  <c:v>-0.4338837391170909</c:v>
                </c:pt>
                <c:pt idx="265">
                  <c:v>-0.9038984174687226</c:v>
                </c:pt>
                <c:pt idx="266">
                  <c:v>-0.9718115683236641</c:v>
                </c:pt>
                <c:pt idx="267">
                  <c:v>-0.6074118524781601</c:v>
                </c:pt>
                <c:pt idx="268">
                  <c:v>0.027196582600458298</c:v>
                </c:pt>
                <c:pt idx="269">
                  <c:v>0.6497065482106171</c:v>
                </c:pt>
                <c:pt idx="270">
                  <c:v>0.9831928907994081</c:v>
                </c:pt>
                <c:pt idx="271">
                  <c:v>0.879303356216682</c:v>
                </c:pt>
                <c:pt idx="272">
                  <c:v>0.38425347016677497</c:v>
                </c:pt>
                <c:pt idx="273">
                  <c:v>-0.28173255684093</c:v>
                </c:pt>
                <c:pt idx="274">
                  <c:v>-0.822389133921585</c:v>
                </c:pt>
                <c:pt idx="275">
                  <c:v>-0.9972037971812191</c:v>
                </c:pt>
                <c:pt idx="276">
                  <c:v>-0.7284097956586458</c:v>
                </c:pt>
                <c:pt idx="277">
                  <c:v>-0.13558082978895294</c:v>
                </c:pt>
                <c:pt idx="278">
                  <c:v>0.5175616156751361</c:v>
                </c:pt>
                <c:pt idx="279">
                  <c:v>0.9404654500136244</c:v>
                </c:pt>
                <c:pt idx="280">
                  <c:v>0.9450008187148486</c:v>
                </c:pt>
                <c:pt idx="281">
                  <c:v>0.5291501513889526</c:v>
                </c:pt>
                <c:pt idx="282">
                  <c:v>-0.12209431687361262</c:v>
                </c:pt>
                <c:pt idx="283">
                  <c:v>-0.7190248153750312</c:v>
                </c:pt>
                <c:pt idx="284">
                  <c:v>-0.9960952820600646</c:v>
                </c:pt>
                <c:pt idx="285">
                  <c:v>-0.8300502097553885</c:v>
                </c:pt>
                <c:pt idx="286">
                  <c:v>-0.294755174411432</c:v>
                </c:pt>
                <c:pt idx="287">
                  <c:v>0.37166245565981454</c:v>
                </c:pt>
                <c:pt idx="288">
                  <c:v>0.8727450898445862</c:v>
                </c:pt>
                <c:pt idx="289">
                  <c:v>0.9855848341651513</c:v>
                </c:pt>
                <c:pt idx="290">
                  <c:v>0.6599846391779565</c:v>
                </c:pt>
                <c:pt idx="291">
                  <c:v>0.04078858606216705</c:v>
                </c:pt>
                <c:pt idx="292">
                  <c:v>-0.5965523740952315</c:v>
                </c:pt>
                <c:pt idx="293">
                  <c:v>-0.9685154818085308</c:v>
                </c:pt>
                <c:pt idx="294">
                  <c:v>-0.9096319953547605</c:v>
                </c:pt>
                <c:pt idx="295">
                  <c:v>-0.44609638458784195</c:v>
                </c:pt>
                <c:pt idx="296">
                  <c:v>0.21588634610638757</c:v>
                </c:pt>
                <c:pt idx="297">
                  <c:v>0.7818314824676661</c:v>
                </c:pt>
                <c:pt idx="298">
                  <c:v>0.999976880197221</c:v>
                </c:pt>
                <c:pt idx="299">
                  <c:v>0.7732800000581005</c:v>
                </c:pt>
                <c:pt idx="300">
                  <c:v>0.202587530152653</c:v>
                </c:pt>
                <c:pt idx="301">
                  <c:v>-0.458226521726891</c:v>
                </c:pt>
                <c:pt idx="302">
                  <c:v>-0.9151973310860284</c:v>
                </c:pt>
                <c:pt idx="303">
                  <c:v>-0.9650402622693006</c:v>
                </c:pt>
                <c:pt idx="304">
                  <c:v>-0.585582559603726</c:v>
                </c:pt>
                <c:pt idx="305">
                  <c:v>0.05437304541626639</c:v>
                </c:pt>
                <c:pt idx="306">
                  <c:v>0.6701406618371037</c:v>
                </c:pt>
                <c:pt idx="307">
                  <c:v>0.9877944874218524</c:v>
                </c:pt>
                <c:pt idx="308">
                  <c:v>0.8660254037847459</c:v>
                </c:pt>
                <c:pt idx="309">
                  <c:v>0.35900269984817246</c:v>
                </c:pt>
                <c:pt idx="310">
                  <c:v>-0.30772327515799663</c:v>
                </c:pt>
                <c:pt idx="311">
                  <c:v>-0.8375577625854784</c:v>
                </c:pt>
                <c:pt idx="312">
                  <c:v>-0.9948025328570667</c:v>
                </c:pt>
                <c:pt idx="313">
                  <c:v>-0.7095068469349207</c:v>
                </c:pt>
                <c:pt idx="314">
                  <c:v>-0.10858522184935766</c:v>
                </c:pt>
                <c:pt idx="315">
                  <c:v>0.5406408174550792</c:v>
                </c:pt>
                <c:pt idx="316">
                  <c:v>0.9493614035753621</c:v>
                </c:pt>
                <c:pt idx="317">
                  <c:v>0.9357561363181636</c:v>
                </c:pt>
                <c:pt idx="318">
                  <c:v>0.505877353690025</c:v>
                </c:pt>
                <c:pt idx="319">
                  <c:v>-0.14904226617553606</c:v>
                </c:pt>
                <c:pt idx="320">
                  <c:v>-0.7376600519715346</c:v>
                </c:pt>
                <c:pt idx="321">
                  <c:v>-0.9981278731933274</c:v>
                </c:pt>
                <c:pt idx="322">
                  <c:v>-0.8145759520507106</c:v>
                </c:pt>
                <c:pt idx="323">
                  <c:v>-0.26865783106573676</c:v>
                </c:pt>
                <c:pt idx="324">
                  <c:v>0.3967734145776488</c:v>
                </c:pt>
                <c:pt idx="325">
                  <c:v>0.8856989899062937</c:v>
                </c:pt>
                <c:pt idx="326">
                  <c:v>0.9806190997303817</c:v>
                </c:pt>
                <c:pt idx="327">
                  <c:v>0.6393082899360494</c:v>
                </c:pt>
                <c:pt idx="328">
                  <c:v>0.013599548962157636</c:v>
                </c:pt>
                <c:pt idx="329">
                  <c:v>-0.6181589862200735</c:v>
                </c:pt>
                <c:pt idx="330">
                  <c:v>-0.9749279121816731</c:v>
                </c:pt>
                <c:pt idx="331">
                  <c:v>-0.8979976578911124</c:v>
                </c:pt>
                <c:pt idx="332">
                  <c:v>-0.421590844124264</c:v>
                </c:pt>
                <c:pt idx="333">
                  <c:v>0.24236173709255515</c:v>
                </c:pt>
                <c:pt idx="334">
                  <c:v>0.7984990784458308</c:v>
                </c:pt>
                <c:pt idx="335">
                  <c:v>0.9994220583812448</c:v>
                </c:pt>
                <c:pt idx="336">
                  <c:v>0.7557495743547024</c:v>
                </c:pt>
                <c:pt idx="337">
                  <c:v>0.17587995536244908</c:v>
                </c:pt>
                <c:pt idx="338">
                  <c:v>-0.4822303125130299</c:v>
                </c:pt>
                <c:pt idx="339">
                  <c:v>-0.9258191900206523</c:v>
                </c:pt>
                <c:pt idx="340">
                  <c:v>-0.9575550281839204</c:v>
                </c:pt>
                <c:pt idx="341">
                  <c:v>-0.5633200580641833</c:v>
                </c:pt>
                <c:pt idx="342">
                  <c:v>0.08150928354638587</c:v>
                </c:pt>
                <c:pt idx="343">
                  <c:v>0.69007901148162</c:v>
                </c:pt>
                <c:pt idx="344">
                  <c:v>0.9916653226439544</c:v>
                </c:pt>
                <c:pt idx="345">
                  <c:v>0.8521067736158126</c:v>
                </c:pt>
                <c:pt idx="346">
                  <c:v>0.33348634258913223</c:v>
                </c:pt>
                <c:pt idx="347">
                  <c:v>-0.33348634258784887</c:v>
                </c:pt>
                <c:pt idx="348">
                  <c:v>-0.8521067736151001</c:v>
                </c:pt>
                <c:pt idx="349">
                  <c:v>-0.9916653226441297</c:v>
                </c:pt>
                <c:pt idx="350">
                  <c:v>-0.6900790114826052</c:v>
                </c:pt>
                <c:pt idx="351">
                  <c:v>-0.08150928354774263</c:v>
                </c:pt>
                <c:pt idx="352">
                  <c:v>0.5633200580630585</c:v>
                </c:pt>
                <c:pt idx="353">
                  <c:v>0.9575550281835279</c:v>
                </c:pt>
                <c:pt idx="354">
                  <c:v>0.9258191900211667</c:v>
                </c:pt>
                <c:pt idx="355">
                  <c:v>0.48223031251422244</c:v>
                </c:pt>
                <c:pt idx="356">
                  <c:v>-0.17587995536110898</c:v>
                </c:pt>
                <c:pt idx="357">
                  <c:v>-0.7557495743537923</c:v>
                </c:pt>
                <c:pt idx="358">
                  <c:v>-0.9994220583811976</c:v>
                </c:pt>
                <c:pt idx="359">
                  <c:v>-0.7984990784466675</c:v>
                </c:pt>
                <c:pt idx="360">
                  <c:v>-0.24236173709390343</c:v>
                </c:pt>
                <c:pt idx="361">
                  <c:v>0.4215908441230038</c:v>
                </c:pt>
                <c:pt idx="362">
                  <c:v>0.8979976578905009</c:v>
                </c:pt>
                <c:pt idx="363">
                  <c:v>0.9749279121819823</c:v>
                </c:pt>
                <c:pt idx="364">
                  <c:v>0.6181589862211659</c:v>
                </c:pt>
                <c:pt idx="365">
                  <c:v>-0.01359954896079646</c:v>
                </c:pt>
                <c:pt idx="366">
                  <c:v>-0.6393082899350027</c:v>
                </c:pt>
                <c:pt idx="367">
                  <c:v>-0.9806190997301095</c:v>
                </c:pt>
                <c:pt idx="368">
                  <c:v>-0.885698989906939</c:v>
                </c:pt>
                <c:pt idx="369">
                  <c:v>-0.39677341457892445</c:v>
                </c:pt>
                <c:pt idx="370">
                  <c:v>0.2686578310643981</c:v>
                </c:pt>
                <c:pt idx="371">
                  <c:v>0.8145759520499045</c:v>
                </c:pt>
                <c:pt idx="372">
                  <c:v>0.9981278731934123</c:v>
                </c:pt>
                <c:pt idx="373">
                  <c:v>0.7376600519724729</c:v>
                </c:pt>
                <c:pt idx="374">
                  <c:v>0.14904226617691027</c:v>
                </c:pt>
                <c:pt idx="375">
                  <c:v>-0.5058773536888261</c:v>
                </c:pt>
                <c:pt idx="376">
                  <c:v>-0.9357561363176735</c:v>
                </c:pt>
                <c:pt idx="377">
                  <c:v>-0.9493614035757988</c:v>
                </c:pt>
                <c:pt idx="378">
                  <c:v>-0.5406408174562484</c:v>
                </c:pt>
                <c:pt idx="379">
                  <c:v>0.10858522184800441</c:v>
                </c:pt>
                <c:pt idx="380">
                  <c:v>0.7095068469339414</c:v>
                </c:pt>
                <c:pt idx="381">
                  <c:v>0.9948025328569281</c:v>
                </c:pt>
                <c:pt idx="382">
                  <c:v>0.8375577625862377</c:v>
                </c:pt>
                <c:pt idx="383">
                  <c:v>0.30772327515929193</c:v>
                </c:pt>
                <c:pt idx="384">
                  <c:v>-0.3590026998468754</c:v>
                </c:pt>
                <c:pt idx="385">
                  <c:v>-0.8660254037840652</c:v>
                </c:pt>
                <c:pt idx="386">
                  <c:v>-0.9877944874220689</c:v>
                </c:pt>
                <c:pt idx="387">
                  <c:v>-0.6701406618381563</c:v>
                </c:pt>
                <c:pt idx="388">
                  <c:v>-0.05437304541765406</c:v>
                </c:pt>
                <c:pt idx="389">
                  <c:v>0.5855825596025763</c:v>
                </c:pt>
                <c:pt idx="390">
                  <c:v>0.9650402622689364</c:v>
                </c:pt>
                <c:pt idx="391">
                  <c:v>0.9151973310865998</c:v>
                </c:pt>
                <c:pt idx="392">
                  <c:v>0.45822652172810097</c:v>
                </c:pt>
                <c:pt idx="393">
                  <c:v>-0.20258753015129208</c:v>
                </c:pt>
                <c:pt idx="394">
                  <c:v>-0.7732800000572373</c:v>
                </c:pt>
                <c:pt idx="395">
                  <c:v>-0.9999768801972114</c:v>
                </c:pt>
                <c:pt idx="396">
                  <c:v>-0.7818314824685149</c:v>
                </c:pt>
                <c:pt idx="397">
                  <c:v>-0.21588634610774451</c:v>
                </c:pt>
                <c:pt idx="398">
                  <c:v>0.4460963845866236</c:v>
                </c:pt>
                <c:pt idx="399">
                  <c:v>0.9096319953541832</c:v>
                </c:pt>
                <c:pt idx="400">
                  <c:v>0.9685154818088838</c:v>
                </c:pt>
                <c:pt idx="401">
                  <c:v>0.5965523740963469</c:v>
                </c:pt>
                <c:pt idx="402">
                  <c:v>-0.04078858606075009</c:v>
                </c:pt>
                <c:pt idx="403">
                  <c:v>-0.6599846391769124</c:v>
                </c:pt>
                <c:pt idx="404">
                  <c:v>-0.9855848341649114</c:v>
                </c:pt>
                <c:pt idx="405">
                  <c:v>-0.8727450898452508</c:v>
                </c:pt>
                <c:pt idx="406">
                  <c:v>-0.37166245566110473</c:v>
                </c:pt>
                <c:pt idx="407">
                  <c:v>0.2947551744101312</c:v>
                </c:pt>
                <c:pt idx="408">
                  <c:v>0.8300502097546134</c:v>
                </c:pt>
                <c:pt idx="409">
                  <c:v>0.9960952820601847</c:v>
                </c:pt>
                <c:pt idx="410">
                  <c:v>0.7190248153759969</c:v>
                </c:pt>
                <c:pt idx="411">
                  <c:v>0.12209431687496375</c:v>
                </c:pt>
                <c:pt idx="412">
                  <c:v>-0.5291501513877733</c:v>
                </c:pt>
                <c:pt idx="413">
                  <c:v>-0.9450008187143848</c:v>
                </c:pt>
                <c:pt idx="414">
                  <c:v>-0.9404654500140968</c:v>
                </c:pt>
                <c:pt idx="415">
                  <c:v>-0.5175616156763495</c:v>
                </c:pt>
                <c:pt idx="416">
                  <c:v>0.13558082978757605</c:v>
                </c:pt>
                <c:pt idx="417">
                  <c:v>0.7284097956576743</c:v>
                </c:pt>
                <c:pt idx="418">
                  <c:v>0.9972037971811174</c:v>
                </c:pt>
                <c:pt idx="419">
                  <c:v>0.8223891339223756</c:v>
                </c:pt>
                <c:pt idx="420">
                  <c:v>0.2817325568422362</c:v>
                </c:pt>
                <c:pt idx="421">
                  <c:v>-0.38425347016549194</c:v>
                </c:pt>
                <c:pt idx="422">
                  <c:v>-0.8793033562160336</c:v>
                </c:pt>
                <c:pt idx="423">
                  <c:v>-0.9831928907996618</c:v>
                </c:pt>
                <c:pt idx="424">
                  <c:v>-0.649706548211652</c:v>
                </c:pt>
                <c:pt idx="425">
                  <c:v>-0.02719658260184751</c:v>
                </c:pt>
                <c:pt idx="426">
                  <c:v>0.6074118524770334</c:v>
                </c:pt>
                <c:pt idx="427">
                  <c:v>0.9718115683233364</c:v>
                </c:pt>
                <c:pt idx="428">
                  <c:v>0.9038984174693292</c:v>
                </c:pt>
                <c:pt idx="429">
                  <c:v>0.433883739118343</c:v>
                </c:pt>
                <c:pt idx="430">
                  <c:v>-0.22914523252457963</c:v>
                </c:pt>
                <c:pt idx="431">
                  <c:v>-0.790238360231956</c:v>
                </c:pt>
                <c:pt idx="432">
                  <c:v>-0.9997919281892249</c:v>
                </c:pt>
                <c:pt idx="433">
                  <c:v>-0.7645854946525643</c:v>
                </c:pt>
                <c:pt idx="434">
                  <c:v>-0.1892512443612947</c:v>
                </c:pt>
                <c:pt idx="435">
                  <c:v>0.47027190699196675</c:v>
                </c:pt>
                <c:pt idx="436">
                  <c:v>0.9205933953200467</c:v>
                </c:pt>
                <c:pt idx="437">
                  <c:v>0.9613865524688671</c:v>
                </c:pt>
                <c:pt idx="438">
                  <c:v>0.5745044379372014</c:v>
                </c:pt>
                <c:pt idx="439">
                  <c:v>-0.06794744813480574</c:v>
                </c:pt>
                <c:pt idx="440">
                  <c:v>-0.680172737770258</c:v>
                </c:pt>
                <c:pt idx="441">
                  <c:v>-0.9898214418808002</c:v>
                </c:pt>
                <c:pt idx="442">
                  <c:v>-0.8591455408838081</c:v>
                </c:pt>
                <c:pt idx="443">
                  <c:v>-0.34627654423037524</c:v>
                </c:pt>
                <c:pt idx="444">
                  <c:v>0.32063446055188</c:v>
                </c:pt>
                <c:pt idx="445">
                  <c:v>0.8449104038445101</c:v>
                </c:pt>
                <c:pt idx="446">
                  <c:v>0.9933257886740455</c:v>
                </c:pt>
                <c:pt idx="447">
                  <c:v>0.6998576507442278</c:v>
                </c:pt>
                <c:pt idx="448">
                  <c:v>0.09505604330508272</c:v>
                </c:pt>
                <c:pt idx="449">
                  <c:v>-0.5520314886052688</c:v>
                </c:pt>
                <c:pt idx="450">
                  <c:v>-0.9535463980786552</c:v>
                </c:pt>
                <c:pt idx="451">
                  <c:v>-0.9308737486445452</c:v>
                </c:pt>
                <c:pt idx="452">
                  <c:v>-0.494099526508585</c:v>
                </c:pt>
                <c:pt idx="453">
                  <c:v>0.16247613625928442</c:v>
                </c:pt>
                <c:pt idx="454">
                  <c:v>0.7467738734228436</c:v>
                </c:pt>
                <c:pt idx="455">
                  <c:v>0.9988673391829636</c:v>
                </c:pt>
                <c:pt idx="456">
                  <c:v>0.8066121092380992</c:v>
                </c:pt>
                <c:pt idx="457">
                  <c:v>0.2555334153355568</c:v>
                </c:pt>
                <c:pt idx="458">
                  <c:v>-0.4092199732528964</c:v>
                </c:pt>
                <c:pt idx="459">
                  <c:v>-0.891930808002271</c:v>
                </c:pt>
                <c:pt idx="460">
                  <c:v>-0.977863936996343</c:v>
                </c:pt>
                <c:pt idx="461">
                  <c:v>-0.628791787575077</c:v>
                </c:pt>
                <c:pt idx="462">
                  <c:v>-9.643787504676204E-13</c:v>
                </c:pt>
                <c:pt idx="463">
                  <c:v>0.6287917875736214</c:v>
                </c:pt>
                <c:pt idx="464">
                  <c:v>0.9778639369959394</c:v>
                </c:pt>
                <c:pt idx="465">
                  <c:v>0.8919308080031431</c:v>
                </c:pt>
                <c:pt idx="466">
                  <c:v>0.40921997325465626</c:v>
                </c:pt>
                <c:pt idx="467">
                  <c:v>-0.25553341533369206</c:v>
                </c:pt>
                <c:pt idx="468">
                  <c:v>-0.8066121092369591</c:v>
                </c:pt>
                <c:pt idx="469">
                  <c:v>-0.9988673391830553</c:v>
                </c:pt>
                <c:pt idx="470">
                  <c:v>-0.7467738734241265</c:v>
                </c:pt>
                <c:pt idx="471">
                  <c:v>-0.16247613626118756</c:v>
                </c:pt>
                <c:pt idx="472">
                  <c:v>0.49409952650690814</c:v>
                </c:pt>
                <c:pt idx="473">
                  <c:v>0.9308737486438405</c:v>
                </c:pt>
                <c:pt idx="474">
                  <c:v>0.953546398079219</c:v>
                </c:pt>
                <c:pt idx="475">
                  <c:v>0.5520314886068771</c:v>
                </c:pt>
                <c:pt idx="476">
                  <c:v>-0.09505604330321928</c:v>
                </c:pt>
                <c:pt idx="477">
                  <c:v>-0.6998576507428501</c:v>
                </c:pt>
                <c:pt idx="478">
                  <c:v>-0.993325788673823</c:v>
                </c:pt>
                <c:pt idx="479">
                  <c:v>-0.8449104038455418</c:v>
                </c:pt>
                <c:pt idx="480">
                  <c:v>-0.3206344605537069</c:v>
                </c:pt>
                <c:pt idx="481">
                  <c:v>0.3462765442285658</c:v>
                </c:pt>
                <c:pt idx="482">
                  <c:v>0.8591455408828211</c:v>
                </c:pt>
                <c:pt idx="483">
                  <c:v>0.9898214418810748</c:v>
                </c:pt>
                <c:pt idx="484">
                  <c:v>0.6801727377716719</c:v>
                </c:pt>
                <c:pt idx="485">
                  <c:v>0.06794744813673005</c:v>
                </c:pt>
                <c:pt idx="486">
                  <c:v>-0.5745044379356227</c:v>
                </c:pt>
                <c:pt idx="487">
                  <c:v>-0.9613865524683519</c:v>
                </c:pt>
                <c:pt idx="488">
                  <c:v>-0.9205933953207999</c:v>
                </c:pt>
                <c:pt idx="489">
                  <c:v>-0.4702719069936187</c:v>
                </c:pt>
                <c:pt idx="490">
                  <c:v>0.1892512443594008</c:v>
                </c:pt>
                <c:pt idx="491">
                  <c:v>0.7645854946513578</c:v>
                </c:pt>
                <c:pt idx="492">
                  <c:v>0.9997919281891855</c:v>
                </c:pt>
                <c:pt idx="493">
                  <c:v>0.790238360233138</c:v>
                </c:pt>
                <c:pt idx="494">
                  <c:v>0.22914523252645708</c:v>
                </c:pt>
                <c:pt idx="495">
                  <c:v>-0.4338837391166052</c:v>
                </c:pt>
                <c:pt idx="496">
                  <c:v>-0.9038984174685042</c:v>
                </c:pt>
                <c:pt idx="497">
                  <c:v>-0.9718115683237911</c:v>
                </c:pt>
                <c:pt idx="498">
                  <c:v>-0.6074118524785657</c:v>
                </c:pt>
                <c:pt idx="499">
                  <c:v>0.027196582599919465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Sheet1!$C$53</c:f>
              <c:strCache>
                <c:ptCount val="1"/>
                <c:pt idx="0">
                  <c:v>Digitized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Sheet1!$A$54:$A$553</c:f>
              <c:numCache>
                <c:ptCount val="500"/>
                <c:pt idx="0">
                  <c:v>0</c:v>
                </c:pt>
                <c:pt idx="1">
                  <c:v>0.047619047619047616</c:v>
                </c:pt>
                <c:pt idx="2">
                  <c:v>0.09523809523809523</c:v>
                </c:pt>
                <c:pt idx="3">
                  <c:v>0.14285714285714285</c:v>
                </c:pt>
                <c:pt idx="4">
                  <c:v>0.19047619047619047</c:v>
                </c:pt>
                <c:pt idx="5">
                  <c:v>0.23809523809523808</c:v>
                </c:pt>
                <c:pt idx="6">
                  <c:v>0.2857142857142857</c:v>
                </c:pt>
                <c:pt idx="7">
                  <c:v>0.3333333333333333</c:v>
                </c:pt>
                <c:pt idx="8">
                  <c:v>0.38095238095238093</c:v>
                </c:pt>
                <c:pt idx="9">
                  <c:v>0.42857142857142855</c:v>
                </c:pt>
                <c:pt idx="10">
                  <c:v>0.47619047619047616</c:v>
                </c:pt>
                <c:pt idx="11">
                  <c:v>0.5238095238095237</c:v>
                </c:pt>
                <c:pt idx="12">
                  <c:v>0.5714285714285714</c:v>
                </c:pt>
                <c:pt idx="13">
                  <c:v>0.6190476190476191</c:v>
                </c:pt>
                <c:pt idx="14">
                  <c:v>0.6666666666666667</c:v>
                </c:pt>
                <c:pt idx="15">
                  <c:v>0.7142857142857144</c:v>
                </c:pt>
                <c:pt idx="16">
                  <c:v>0.7619047619047621</c:v>
                </c:pt>
                <c:pt idx="17">
                  <c:v>0.8095238095238098</c:v>
                </c:pt>
                <c:pt idx="18">
                  <c:v>0.8571428571428574</c:v>
                </c:pt>
                <c:pt idx="19">
                  <c:v>0.9047619047619051</c:v>
                </c:pt>
                <c:pt idx="20">
                  <c:v>0.9523809523809528</c:v>
                </c:pt>
                <c:pt idx="21">
                  <c:v>1.0000000000000004</c:v>
                </c:pt>
                <c:pt idx="22">
                  <c:v>1.0476190476190481</c:v>
                </c:pt>
                <c:pt idx="23">
                  <c:v>1.0952380952380958</c:v>
                </c:pt>
                <c:pt idx="24">
                  <c:v>1.1428571428571435</c:v>
                </c:pt>
                <c:pt idx="25">
                  <c:v>1.1904761904761911</c:v>
                </c:pt>
                <c:pt idx="26">
                  <c:v>1.2380952380952388</c:v>
                </c:pt>
                <c:pt idx="27">
                  <c:v>1.2857142857142865</c:v>
                </c:pt>
                <c:pt idx="28">
                  <c:v>1.3333333333333341</c:v>
                </c:pt>
                <c:pt idx="29">
                  <c:v>1.3809523809523818</c:v>
                </c:pt>
                <c:pt idx="30">
                  <c:v>1.4285714285714295</c:v>
                </c:pt>
                <c:pt idx="31">
                  <c:v>1.4761904761904772</c:v>
                </c:pt>
                <c:pt idx="32">
                  <c:v>1.5238095238095248</c:v>
                </c:pt>
                <c:pt idx="33">
                  <c:v>1.5714285714285725</c:v>
                </c:pt>
                <c:pt idx="34">
                  <c:v>1.6190476190476202</c:v>
                </c:pt>
                <c:pt idx="35">
                  <c:v>1.6666666666666679</c:v>
                </c:pt>
                <c:pt idx="36">
                  <c:v>1.7142857142857155</c:v>
                </c:pt>
                <c:pt idx="37">
                  <c:v>1.7619047619047632</c:v>
                </c:pt>
                <c:pt idx="38">
                  <c:v>1.8095238095238109</c:v>
                </c:pt>
                <c:pt idx="39">
                  <c:v>1.8571428571428585</c:v>
                </c:pt>
                <c:pt idx="40">
                  <c:v>1.9047619047619062</c:v>
                </c:pt>
                <c:pt idx="41">
                  <c:v>1.9523809523809539</c:v>
                </c:pt>
                <c:pt idx="42">
                  <c:v>2.0000000000000013</c:v>
                </c:pt>
                <c:pt idx="43">
                  <c:v>2.047619047619049</c:v>
                </c:pt>
                <c:pt idx="44">
                  <c:v>2.0952380952380962</c:v>
                </c:pt>
                <c:pt idx="45">
                  <c:v>2.1428571428571437</c:v>
                </c:pt>
                <c:pt idx="46">
                  <c:v>2.190476190476191</c:v>
                </c:pt>
                <c:pt idx="47">
                  <c:v>2.2380952380952386</c:v>
                </c:pt>
                <c:pt idx="48">
                  <c:v>2.285714285714286</c:v>
                </c:pt>
                <c:pt idx="49">
                  <c:v>2.3333333333333335</c:v>
                </c:pt>
                <c:pt idx="50">
                  <c:v>2.380952380952381</c:v>
                </c:pt>
                <c:pt idx="51">
                  <c:v>2.4285714285714284</c:v>
                </c:pt>
                <c:pt idx="52">
                  <c:v>2.476190476190476</c:v>
                </c:pt>
                <c:pt idx="53">
                  <c:v>2.5238095238095233</c:v>
                </c:pt>
                <c:pt idx="54">
                  <c:v>2.5714285714285707</c:v>
                </c:pt>
                <c:pt idx="55">
                  <c:v>2.619047619047618</c:v>
                </c:pt>
                <c:pt idx="56">
                  <c:v>2.6666666666666656</c:v>
                </c:pt>
                <c:pt idx="57">
                  <c:v>2.714285714285713</c:v>
                </c:pt>
                <c:pt idx="58">
                  <c:v>2.7619047619047605</c:v>
                </c:pt>
                <c:pt idx="59">
                  <c:v>2.809523809523808</c:v>
                </c:pt>
                <c:pt idx="60">
                  <c:v>2.8571428571428554</c:v>
                </c:pt>
                <c:pt idx="61">
                  <c:v>2.904761904761903</c:v>
                </c:pt>
                <c:pt idx="62">
                  <c:v>2.9523809523809503</c:v>
                </c:pt>
                <c:pt idx="63">
                  <c:v>2.999999999999998</c:v>
                </c:pt>
                <c:pt idx="64">
                  <c:v>3.0476190476190452</c:v>
                </c:pt>
                <c:pt idx="65">
                  <c:v>3.0952380952380927</c:v>
                </c:pt>
                <c:pt idx="66">
                  <c:v>3.14285714285714</c:v>
                </c:pt>
                <c:pt idx="67">
                  <c:v>3.1904761904761876</c:v>
                </c:pt>
                <c:pt idx="68">
                  <c:v>3.238095238095235</c:v>
                </c:pt>
                <c:pt idx="69">
                  <c:v>3.2857142857142825</c:v>
                </c:pt>
                <c:pt idx="70">
                  <c:v>3.33333333333333</c:v>
                </c:pt>
                <c:pt idx="71">
                  <c:v>3.3809523809523774</c:v>
                </c:pt>
                <c:pt idx="72">
                  <c:v>3.428571428571425</c:v>
                </c:pt>
                <c:pt idx="73">
                  <c:v>3.4761904761904723</c:v>
                </c:pt>
                <c:pt idx="74">
                  <c:v>3.5238095238095197</c:v>
                </c:pt>
                <c:pt idx="75">
                  <c:v>3.571428571428567</c:v>
                </c:pt>
                <c:pt idx="76">
                  <c:v>3.6190476190476146</c:v>
                </c:pt>
                <c:pt idx="77">
                  <c:v>3.666666666666662</c:v>
                </c:pt>
                <c:pt idx="78">
                  <c:v>3.7142857142857095</c:v>
                </c:pt>
                <c:pt idx="79">
                  <c:v>3.761904761904757</c:v>
                </c:pt>
                <c:pt idx="80">
                  <c:v>3.8095238095238044</c:v>
                </c:pt>
                <c:pt idx="81">
                  <c:v>3.857142857142852</c:v>
                </c:pt>
                <c:pt idx="82">
                  <c:v>3.9047619047618993</c:v>
                </c:pt>
                <c:pt idx="83">
                  <c:v>3.9523809523809468</c:v>
                </c:pt>
                <c:pt idx="84">
                  <c:v>3.9999999999999942</c:v>
                </c:pt>
                <c:pt idx="85">
                  <c:v>4.047619047619042</c:v>
                </c:pt>
                <c:pt idx="86">
                  <c:v>4.09523809523809</c:v>
                </c:pt>
                <c:pt idx="87">
                  <c:v>4.142857142857137</c:v>
                </c:pt>
                <c:pt idx="88">
                  <c:v>4.1904761904761845</c:v>
                </c:pt>
                <c:pt idx="89">
                  <c:v>4.238095238095232</c:v>
                </c:pt>
                <c:pt idx="90">
                  <c:v>4.285714285714279</c:v>
                </c:pt>
                <c:pt idx="91">
                  <c:v>4.333333333333327</c:v>
                </c:pt>
                <c:pt idx="92">
                  <c:v>4.380952380952374</c:v>
                </c:pt>
                <c:pt idx="93">
                  <c:v>4.428571428571422</c:v>
                </c:pt>
                <c:pt idx="94">
                  <c:v>4.476190476190469</c:v>
                </c:pt>
                <c:pt idx="95">
                  <c:v>4.523809523809517</c:v>
                </c:pt>
                <c:pt idx="96">
                  <c:v>4.571428571428564</c:v>
                </c:pt>
                <c:pt idx="97">
                  <c:v>4.6190476190476115</c:v>
                </c:pt>
                <c:pt idx="98">
                  <c:v>4.666666666666659</c:v>
                </c:pt>
                <c:pt idx="99">
                  <c:v>4.714285714285706</c:v>
                </c:pt>
                <c:pt idx="100">
                  <c:v>4.761904761904754</c:v>
                </c:pt>
                <c:pt idx="101">
                  <c:v>4.809523809523801</c:v>
                </c:pt>
                <c:pt idx="102">
                  <c:v>4.857142857142849</c:v>
                </c:pt>
                <c:pt idx="103">
                  <c:v>4.904761904761896</c:v>
                </c:pt>
                <c:pt idx="104">
                  <c:v>4.952380952380944</c:v>
                </c:pt>
                <c:pt idx="105">
                  <c:v>4.999999999999991</c:v>
                </c:pt>
                <c:pt idx="106">
                  <c:v>5.047619047619039</c:v>
                </c:pt>
                <c:pt idx="107">
                  <c:v>5.095238095238086</c:v>
                </c:pt>
                <c:pt idx="108">
                  <c:v>5.1428571428571335</c:v>
                </c:pt>
                <c:pt idx="109">
                  <c:v>5.190476190476181</c:v>
                </c:pt>
                <c:pt idx="110">
                  <c:v>5.238095238095228</c:v>
                </c:pt>
                <c:pt idx="111">
                  <c:v>5.285714285714276</c:v>
                </c:pt>
                <c:pt idx="112">
                  <c:v>5.333333333333323</c:v>
                </c:pt>
                <c:pt idx="113">
                  <c:v>5.380952380952371</c:v>
                </c:pt>
                <c:pt idx="114">
                  <c:v>5.428571428571418</c:v>
                </c:pt>
                <c:pt idx="115">
                  <c:v>5.476190476190466</c:v>
                </c:pt>
                <c:pt idx="116">
                  <c:v>5.523809523809513</c:v>
                </c:pt>
                <c:pt idx="117">
                  <c:v>5.5714285714285605</c:v>
                </c:pt>
                <c:pt idx="118">
                  <c:v>5.619047619047608</c:v>
                </c:pt>
                <c:pt idx="119">
                  <c:v>5.666666666666655</c:v>
                </c:pt>
                <c:pt idx="120">
                  <c:v>5.714285714285703</c:v>
                </c:pt>
                <c:pt idx="121">
                  <c:v>5.76190476190475</c:v>
                </c:pt>
                <c:pt idx="122">
                  <c:v>5.809523809523798</c:v>
                </c:pt>
                <c:pt idx="123">
                  <c:v>5.857142857142845</c:v>
                </c:pt>
                <c:pt idx="124">
                  <c:v>5.904761904761893</c:v>
                </c:pt>
                <c:pt idx="125">
                  <c:v>5.95238095238094</c:v>
                </c:pt>
                <c:pt idx="126">
                  <c:v>5.999999999999988</c:v>
                </c:pt>
                <c:pt idx="127">
                  <c:v>6.047619047619035</c:v>
                </c:pt>
                <c:pt idx="128">
                  <c:v>6.0952380952380825</c:v>
                </c:pt>
                <c:pt idx="129">
                  <c:v>6.14285714285713</c:v>
                </c:pt>
                <c:pt idx="130">
                  <c:v>6.190476190476177</c:v>
                </c:pt>
                <c:pt idx="131">
                  <c:v>6.238095238095225</c:v>
                </c:pt>
                <c:pt idx="132">
                  <c:v>6.285714285714272</c:v>
                </c:pt>
                <c:pt idx="133">
                  <c:v>6.33333333333332</c:v>
                </c:pt>
                <c:pt idx="134">
                  <c:v>6.380952380952367</c:v>
                </c:pt>
                <c:pt idx="135">
                  <c:v>6.428571428571415</c:v>
                </c:pt>
                <c:pt idx="136">
                  <c:v>6.476190476190462</c:v>
                </c:pt>
                <c:pt idx="137">
                  <c:v>6.5238095238095095</c:v>
                </c:pt>
                <c:pt idx="138">
                  <c:v>6.571428571428557</c:v>
                </c:pt>
                <c:pt idx="139">
                  <c:v>6.619047619047604</c:v>
                </c:pt>
                <c:pt idx="140">
                  <c:v>6.666666666666652</c:v>
                </c:pt>
                <c:pt idx="141">
                  <c:v>6.714285714285699</c:v>
                </c:pt>
                <c:pt idx="142">
                  <c:v>6.761904761904747</c:v>
                </c:pt>
                <c:pt idx="143">
                  <c:v>6.809523809523794</c:v>
                </c:pt>
                <c:pt idx="144">
                  <c:v>6.857142857142842</c:v>
                </c:pt>
                <c:pt idx="145">
                  <c:v>6.904761904761889</c:v>
                </c:pt>
                <c:pt idx="146">
                  <c:v>6.952380952380937</c:v>
                </c:pt>
                <c:pt idx="147">
                  <c:v>6.999999999999984</c:v>
                </c:pt>
                <c:pt idx="148">
                  <c:v>7.0476190476190315</c:v>
                </c:pt>
                <c:pt idx="149">
                  <c:v>7.095238095238079</c:v>
                </c:pt>
                <c:pt idx="150">
                  <c:v>7.142857142857126</c:v>
                </c:pt>
                <c:pt idx="151">
                  <c:v>7.190476190476174</c:v>
                </c:pt>
                <c:pt idx="152">
                  <c:v>7.238095238095221</c:v>
                </c:pt>
                <c:pt idx="153">
                  <c:v>7.285714285714269</c:v>
                </c:pt>
                <c:pt idx="154">
                  <c:v>7.333333333333316</c:v>
                </c:pt>
                <c:pt idx="155">
                  <c:v>7.380952380952364</c:v>
                </c:pt>
                <c:pt idx="156">
                  <c:v>7.428571428571411</c:v>
                </c:pt>
                <c:pt idx="157">
                  <c:v>7.4761904761904585</c:v>
                </c:pt>
                <c:pt idx="158">
                  <c:v>7.523809523809506</c:v>
                </c:pt>
                <c:pt idx="159">
                  <c:v>7.571428571428553</c:v>
                </c:pt>
                <c:pt idx="160">
                  <c:v>7.619047619047601</c:v>
                </c:pt>
                <c:pt idx="161">
                  <c:v>7.666666666666648</c:v>
                </c:pt>
                <c:pt idx="162">
                  <c:v>7.714285714285696</c:v>
                </c:pt>
                <c:pt idx="163">
                  <c:v>7.761904761904743</c:v>
                </c:pt>
                <c:pt idx="164">
                  <c:v>7.809523809523791</c:v>
                </c:pt>
                <c:pt idx="165">
                  <c:v>7.857142857142838</c:v>
                </c:pt>
                <c:pt idx="166">
                  <c:v>7.904761904761886</c:v>
                </c:pt>
                <c:pt idx="167">
                  <c:v>7.952380952380933</c:v>
                </c:pt>
                <c:pt idx="168">
                  <c:v>7.9999999999999805</c:v>
                </c:pt>
                <c:pt idx="169">
                  <c:v>8.047619047619028</c:v>
                </c:pt>
                <c:pt idx="170">
                  <c:v>8.095238095238075</c:v>
                </c:pt>
                <c:pt idx="171">
                  <c:v>8.142857142857123</c:v>
                </c:pt>
                <c:pt idx="172">
                  <c:v>8.19047619047617</c:v>
                </c:pt>
                <c:pt idx="173">
                  <c:v>8.238095238095218</c:v>
                </c:pt>
                <c:pt idx="174">
                  <c:v>8.285714285714265</c:v>
                </c:pt>
                <c:pt idx="175">
                  <c:v>8.333333333333313</c:v>
                </c:pt>
                <c:pt idx="176">
                  <c:v>8.38095238095236</c:v>
                </c:pt>
                <c:pt idx="177">
                  <c:v>8.428571428571408</c:v>
                </c:pt>
                <c:pt idx="178">
                  <c:v>8.476190476190455</c:v>
                </c:pt>
                <c:pt idx="179">
                  <c:v>8.523809523809502</c:v>
                </c:pt>
                <c:pt idx="180">
                  <c:v>8.57142857142855</c:v>
                </c:pt>
                <c:pt idx="181">
                  <c:v>8.619047619047597</c:v>
                </c:pt>
                <c:pt idx="182">
                  <c:v>8.666666666666645</c:v>
                </c:pt>
                <c:pt idx="183">
                  <c:v>8.714285714285692</c:v>
                </c:pt>
                <c:pt idx="184">
                  <c:v>8.76190476190474</c:v>
                </c:pt>
                <c:pt idx="185">
                  <c:v>8.809523809523787</c:v>
                </c:pt>
                <c:pt idx="186">
                  <c:v>8.857142857142835</c:v>
                </c:pt>
                <c:pt idx="187">
                  <c:v>8.904761904761882</c:v>
                </c:pt>
                <c:pt idx="188">
                  <c:v>8.95238095238093</c:v>
                </c:pt>
                <c:pt idx="189">
                  <c:v>8.999999999999977</c:v>
                </c:pt>
                <c:pt idx="190">
                  <c:v>9.047619047619024</c:v>
                </c:pt>
                <c:pt idx="191">
                  <c:v>9.095238095238072</c:v>
                </c:pt>
                <c:pt idx="192">
                  <c:v>9.14285714285712</c:v>
                </c:pt>
                <c:pt idx="193">
                  <c:v>9.190476190476167</c:v>
                </c:pt>
                <c:pt idx="194">
                  <c:v>9.238095238095214</c:v>
                </c:pt>
                <c:pt idx="195">
                  <c:v>9.285714285714262</c:v>
                </c:pt>
                <c:pt idx="196">
                  <c:v>9.333333333333309</c:v>
                </c:pt>
                <c:pt idx="197">
                  <c:v>9.380952380952357</c:v>
                </c:pt>
                <c:pt idx="198">
                  <c:v>9.428571428571404</c:v>
                </c:pt>
                <c:pt idx="199">
                  <c:v>9.476190476190451</c:v>
                </c:pt>
                <c:pt idx="200">
                  <c:v>9.523809523809499</c:v>
                </c:pt>
                <c:pt idx="201">
                  <c:v>9.571428571428546</c:v>
                </c:pt>
                <c:pt idx="202">
                  <c:v>9.619047619047594</c:v>
                </c:pt>
                <c:pt idx="203">
                  <c:v>9.666666666666641</c:v>
                </c:pt>
                <c:pt idx="204">
                  <c:v>9.714285714285689</c:v>
                </c:pt>
                <c:pt idx="205">
                  <c:v>9.761904761904736</c:v>
                </c:pt>
                <c:pt idx="206">
                  <c:v>9.809523809523784</c:v>
                </c:pt>
                <c:pt idx="207">
                  <c:v>9.857142857142831</c:v>
                </c:pt>
                <c:pt idx="208">
                  <c:v>9.904761904761878</c:v>
                </c:pt>
                <c:pt idx="209">
                  <c:v>9.952380952380926</c:v>
                </c:pt>
                <c:pt idx="210">
                  <c:v>9.999999999999973</c:v>
                </c:pt>
                <c:pt idx="211">
                  <c:v>10.04761904761902</c:v>
                </c:pt>
                <c:pt idx="212">
                  <c:v>10.095238095238068</c:v>
                </c:pt>
                <c:pt idx="213">
                  <c:v>10.142857142857116</c:v>
                </c:pt>
                <c:pt idx="214">
                  <c:v>10.190476190476163</c:v>
                </c:pt>
                <c:pt idx="215">
                  <c:v>10.23809523809521</c:v>
                </c:pt>
                <c:pt idx="216">
                  <c:v>10.285714285714258</c:v>
                </c:pt>
                <c:pt idx="217">
                  <c:v>10.333333333333306</c:v>
                </c:pt>
                <c:pt idx="218">
                  <c:v>10.380952380952353</c:v>
                </c:pt>
                <c:pt idx="219">
                  <c:v>10.4285714285714</c:v>
                </c:pt>
                <c:pt idx="220">
                  <c:v>10.476190476190448</c:v>
                </c:pt>
                <c:pt idx="221">
                  <c:v>10.523809523809495</c:v>
                </c:pt>
                <c:pt idx="222">
                  <c:v>10.571428571428543</c:v>
                </c:pt>
                <c:pt idx="223">
                  <c:v>10.61904761904759</c:v>
                </c:pt>
                <c:pt idx="224">
                  <c:v>10.666666666666638</c:v>
                </c:pt>
                <c:pt idx="225">
                  <c:v>10.714285714285685</c:v>
                </c:pt>
                <c:pt idx="226">
                  <c:v>10.761904761904733</c:v>
                </c:pt>
                <c:pt idx="227">
                  <c:v>10.80952380952378</c:v>
                </c:pt>
                <c:pt idx="228">
                  <c:v>10.857142857142827</c:v>
                </c:pt>
                <c:pt idx="229">
                  <c:v>10.904761904761875</c:v>
                </c:pt>
                <c:pt idx="230">
                  <c:v>10.952380952380922</c:v>
                </c:pt>
                <c:pt idx="231">
                  <c:v>10.99999999999997</c:v>
                </c:pt>
                <c:pt idx="232">
                  <c:v>11.047619047619017</c:v>
                </c:pt>
                <c:pt idx="233">
                  <c:v>11.095238095238065</c:v>
                </c:pt>
                <c:pt idx="234">
                  <c:v>11.142857142857112</c:v>
                </c:pt>
                <c:pt idx="235">
                  <c:v>11.19047619047616</c:v>
                </c:pt>
                <c:pt idx="236">
                  <c:v>11.238095238095207</c:v>
                </c:pt>
                <c:pt idx="237">
                  <c:v>11.285714285714255</c:v>
                </c:pt>
                <c:pt idx="238">
                  <c:v>11.333333333333302</c:v>
                </c:pt>
                <c:pt idx="239">
                  <c:v>11.38095238095235</c:v>
                </c:pt>
                <c:pt idx="240">
                  <c:v>11.428571428571397</c:v>
                </c:pt>
                <c:pt idx="241">
                  <c:v>11.476190476190444</c:v>
                </c:pt>
                <c:pt idx="242">
                  <c:v>11.523809523809492</c:v>
                </c:pt>
                <c:pt idx="243">
                  <c:v>11.57142857142854</c:v>
                </c:pt>
                <c:pt idx="244">
                  <c:v>11.619047619047587</c:v>
                </c:pt>
                <c:pt idx="245">
                  <c:v>11.666666666666634</c:v>
                </c:pt>
                <c:pt idx="246">
                  <c:v>11.714285714285682</c:v>
                </c:pt>
                <c:pt idx="247">
                  <c:v>11.761904761904729</c:v>
                </c:pt>
                <c:pt idx="248">
                  <c:v>11.809523809523776</c:v>
                </c:pt>
                <c:pt idx="249">
                  <c:v>11.857142857142824</c:v>
                </c:pt>
                <c:pt idx="250">
                  <c:v>11.904761904761871</c:v>
                </c:pt>
                <c:pt idx="251">
                  <c:v>11.952380952380919</c:v>
                </c:pt>
                <c:pt idx="252">
                  <c:v>11.999999999999966</c:v>
                </c:pt>
                <c:pt idx="253">
                  <c:v>12.047619047619014</c:v>
                </c:pt>
                <c:pt idx="254">
                  <c:v>12.095238095238061</c:v>
                </c:pt>
                <c:pt idx="255">
                  <c:v>12.142857142857109</c:v>
                </c:pt>
                <c:pt idx="256">
                  <c:v>12.190476190476156</c:v>
                </c:pt>
                <c:pt idx="257">
                  <c:v>12.238095238095203</c:v>
                </c:pt>
                <c:pt idx="258">
                  <c:v>12.285714285714251</c:v>
                </c:pt>
                <c:pt idx="259">
                  <c:v>12.333333333333298</c:v>
                </c:pt>
                <c:pt idx="260">
                  <c:v>12.380952380952346</c:v>
                </c:pt>
                <c:pt idx="261">
                  <c:v>12.428571428571393</c:v>
                </c:pt>
                <c:pt idx="262">
                  <c:v>12.47619047619044</c:v>
                </c:pt>
                <c:pt idx="263">
                  <c:v>12.523809523809488</c:v>
                </c:pt>
                <c:pt idx="264">
                  <c:v>12.571428571428536</c:v>
                </c:pt>
                <c:pt idx="265">
                  <c:v>12.619047619047583</c:v>
                </c:pt>
                <c:pt idx="266">
                  <c:v>12.66666666666663</c:v>
                </c:pt>
                <c:pt idx="267">
                  <c:v>12.714285714285678</c:v>
                </c:pt>
                <c:pt idx="268">
                  <c:v>12.761904761904725</c:v>
                </c:pt>
                <c:pt idx="269">
                  <c:v>12.809523809523773</c:v>
                </c:pt>
                <c:pt idx="270">
                  <c:v>12.85714285714282</c:v>
                </c:pt>
                <c:pt idx="271">
                  <c:v>12.904761904761868</c:v>
                </c:pt>
                <c:pt idx="272">
                  <c:v>12.952380952380915</c:v>
                </c:pt>
                <c:pt idx="273">
                  <c:v>12.999999999999963</c:v>
                </c:pt>
                <c:pt idx="274">
                  <c:v>13.04761904761901</c:v>
                </c:pt>
                <c:pt idx="275">
                  <c:v>13.095238095238058</c:v>
                </c:pt>
                <c:pt idx="276">
                  <c:v>13.142857142857105</c:v>
                </c:pt>
                <c:pt idx="277">
                  <c:v>13.190476190476152</c:v>
                </c:pt>
                <c:pt idx="278">
                  <c:v>13.2380952380952</c:v>
                </c:pt>
                <c:pt idx="279">
                  <c:v>13.285714285714247</c:v>
                </c:pt>
                <c:pt idx="280">
                  <c:v>13.333333333333295</c:v>
                </c:pt>
                <c:pt idx="281">
                  <c:v>13.380952380952342</c:v>
                </c:pt>
                <c:pt idx="282">
                  <c:v>13.42857142857139</c:v>
                </c:pt>
                <c:pt idx="283">
                  <c:v>13.476190476190437</c:v>
                </c:pt>
                <c:pt idx="284">
                  <c:v>13.523809523809485</c:v>
                </c:pt>
                <c:pt idx="285">
                  <c:v>13.571428571428532</c:v>
                </c:pt>
                <c:pt idx="286">
                  <c:v>13.61904761904758</c:v>
                </c:pt>
                <c:pt idx="287">
                  <c:v>13.666666666666627</c:v>
                </c:pt>
                <c:pt idx="288">
                  <c:v>13.714285714285674</c:v>
                </c:pt>
                <c:pt idx="289">
                  <c:v>13.761904761904722</c:v>
                </c:pt>
                <c:pt idx="290">
                  <c:v>13.80952380952377</c:v>
                </c:pt>
                <c:pt idx="291">
                  <c:v>13.857142857142817</c:v>
                </c:pt>
                <c:pt idx="292">
                  <c:v>13.904761904761864</c:v>
                </c:pt>
                <c:pt idx="293">
                  <c:v>13.952380952380912</c:v>
                </c:pt>
                <c:pt idx="294">
                  <c:v>13.99999999999996</c:v>
                </c:pt>
                <c:pt idx="295">
                  <c:v>14.047619047619007</c:v>
                </c:pt>
                <c:pt idx="296">
                  <c:v>14.095238095238054</c:v>
                </c:pt>
                <c:pt idx="297">
                  <c:v>14.142857142857101</c:v>
                </c:pt>
                <c:pt idx="298">
                  <c:v>14.190476190476149</c:v>
                </c:pt>
                <c:pt idx="299">
                  <c:v>14.238095238095196</c:v>
                </c:pt>
                <c:pt idx="300">
                  <c:v>14.285714285714244</c:v>
                </c:pt>
                <c:pt idx="301">
                  <c:v>14.333333333333291</c:v>
                </c:pt>
                <c:pt idx="302">
                  <c:v>14.380952380952339</c:v>
                </c:pt>
                <c:pt idx="303">
                  <c:v>14.428571428571386</c:v>
                </c:pt>
                <c:pt idx="304">
                  <c:v>14.476190476190434</c:v>
                </c:pt>
                <c:pt idx="305">
                  <c:v>14.523809523809481</c:v>
                </c:pt>
                <c:pt idx="306">
                  <c:v>14.571428571428529</c:v>
                </c:pt>
                <c:pt idx="307">
                  <c:v>14.619047619047576</c:v>
                </c:pt>
                <c:pt idx="308">
                  <c:v>14.666666666666623</c:v>
                </c:pt>
                <c:pt idx="309">
                  <c:v>14.714285714285671</c:v>
                </c:pt>
                <c:pt idx="310">
                  <c:v>14.761904761904718</c:v>
                </c:pt>
                <c:pt idx="311">
                  <c:v>14.809523809523766</c:v>
                </c:pt>
                <c:pt idx="312">
                  <c:v>14.857142857142813</c:v>
                </c:pt>
                <c:pt idx="313">
                  <c:v>14.90476190476186</c:v>
                </c:pt>
                <c:pt idx="314">
                  <c:v>14.952380952380908</c:v>
                </c:pt>
                <c:pt idx="315">
                  <c:v>14.999999999999956</c:v>
                </c:pt>
                <c:pt idx="316">
                  <c:v>15.047619047619003</c:v>
                </c:pt>
                <c:pt idx="317">
                  <c:v>15.09523809523805</c:v>
                </c:pt>
                <c:pt idx="318">
                  <c:v>15.142857142857098</c:v>
                </c:pt>
                <c:pt idx="319">
                  <c:v>15.190476190476145</c:v>
                </c:pt>
                <c:pt idx="320">
                  <c:v>15.238095238095193</c:v>
                </c:pt>
                <c:pt idx="321">
                  <c:v>15.28571428571424</c:v>
                </c:pt>
                <c:pt idx="322">
                  <c:v>15.333333333333288</c:v>
                </c:pt>
                <c:pt idx="323">
                  <c:v>15.380952380952335</c:v>
                </c:pt>
                <c:pt idx="324">
                  <c:v>15.428571428571383</c:v>
                </c:pt>
                <c:pt idx="325">
                  <c:v>15.47619047619043</c:v>
                </c:pt>
                <c:pt idx="326">
                  <c:v>15.523809523809478</c:v>
                </c:pt>
                <c:pt idx="327">
                  <c:v>15.571428571428525</c:v>
                </c:pt>
                <c:pt idx="328">
                  <c:v>15.619047619047572</c:v>
                </c:pt>
                <c:pt idx="329">
                  <c:v>15.66666666666662</c:v>
                </c:pt>
                <c:pt idx="330">
                  <c:v>15.714285714285667</c:v>
                </c:pt>
                <c:pt idx="331">
                  <c:v>15.761904761904715</c:v>
                </c:pt>
                <c:pt idx="332">
                  <c:v>15.809523809523762</c:v>
                </c:pt>
                <c:pt idx="333">
                  <c:v>15.85714285714281</c:v>
                </c:pt>
                <c:pt idx="334">
                  <c:v>15.904761904761857</c:v>
                </c:pt>
                <c:pt idx="335">
                  <c:v>15.952380952380905</c:v>
                </c:pt>
                <c:pt idx="336">
                  <c:v>15.999999999999952</c:v>
                </c:pt>
                <c:pt idx="337">
                  <c:v>16.047619047619</c:v>
                </c:pt>
                <c:pt idx="338">
                  <c:v>16.09523809523805</c:v>
                </c:pt>
                <c:pt idx="339">
                  <c:v>16.142857142857096</c:v>
                </c:pt>
                <c:pt idx="340">
                  <c:v>16.190476190476144</c:v>
                </c:pt>
                <c:pt idx="341">
                  <c:v>16.23809523809519</c:v>
                </c:pt>
                <c:pt idx="342">
                  <c:v>16.28571428571424</c:v>
                </c:pt>
                <c:pt idx="343">
                  <c:v>16.333333333333286</c:v>
                </c:pt>
                <c:pt idx="344">
                  <c:v>16.380952380952333</c:v>
                </c:pt>
                <c:pt idx="345">
                  <c:v>16.42857142857138</c:v>
                </c:pt>
                <c:pt idx="346">
                  <c:v>16.47619047619043</c:v>
                </c:pt>
                <c:pt idx="347">
                  <c:v>16.523809523809476</c:v>
                </c:pt>
                <c:pt idx="348">
                  <c:v>16.571428571428523</c:v>
                </c:pt>
                <c:pt idx="349">
                  <c:v>16.61904761904757</c:v>
                </c:pt>
                <c:pt idx="350">
                  <c:v>16.666666666666618</c:v>
                </c:pt>
                <c:pt idx="351">
                  <c:v>16.714285714285666</c:v>
                </c:pt>
                <c:pt idx="352">
                  <c:v>16.761904761904713</c:v>
                </c:pt>
                <c:pt idx="353">
                  <c:v>16.80952380952376</c:v>
                </c:pt>
                <c:pt idx="354">
                  <c:v>16.857142857142808</c:v>
                </c:pt>
                <c:pt idx="355">
                  <c:v>16.904761904761855</c:v>
                </c:pt>
                <c:pt idx="356">
                  <c:v>16.952380952380903</c:v>
                </c:pt>
                <c:pt idx="357">
                  <c:v>16.99999999999995</c:v>
                </c:pt>
                <c:pt idx="358">
                  <c:v>17.047619047618998</c:v>
                </c:pt>
                <c:pt idx="359">
                  <c:v>17.095238095238045</c:v>
                </c:pt>
                <c:pt idx="360">
                  <c:v>17.142857142857093</c:v>
                </c:pt>
                <c:pt idx="361">
                  <c:v>17.19047619047614</c:v>
                </c:pt>
                <c:pt idx="362">
                  <c:v>17.238095238095188</c:v>
                </c:pt>
                <c:pt idx="363">
                  <c:v>17.285714285714235</c:v>
                </c:pt>
                <c:pt idx="364">
                  <c:v>17.333333333333282</c:v>
                </c:pt>
                <c:pt idx="365">
                  <c:v>17.38095238095233</c:v>
                </c:pt>
                <c:pt idx="366">
                  <c:v>17.428571428571377</c:v>
                </c:pt>
                <c:pt idx="367">
                  <c:v>17.476190476190425</c:v>
                </c:pt>
                <c:pt idx="368">
                  <c:v>17.523809523809472</c:v>
                </c:pt>
                <c:pt idx="369">
                  <c:v>17.57142857142852</c:v>
                </c:pt>
                <c:pt idx="370">
                  <c:v>17.619047619047567</c:v>
                </c:pt>
                <c:pt idx="371">
                  <c:v>17.666666666666615</c:v>
                </c:pt>
                <c:pt idx="372">
                  <c:v>17.714285714285662</c:v>
                </c:pt>
                <c:pt idx="373">
                  <c:v>17.76190476190471</c:v>
                </c:pt>
                <c:pt idx="374">
                  <c:v>17.809523809523757</c:v>
                </c:pt>
                <c:pt idx="375">
                  <c:v>17.857142857142804</c:v>
                </c:pt>
                <c:pt idx="376">
                  <c:v>17.904761904761852</c:v>
                </c:pt>
                <c:pt idx="377">
                  <c:v>17.9523809523809</c:v>
                </c:pt>
                <c:pt idx="378">
                  <c:v>17.999999999999947</c:v>
                </c:pt>
                <c:pt idx="379">
                  <c:v>18.047619047618994</c:v>
                </c:pt>
                <c:pt idx="380">
                  <c:v>18.09523809523804</c:v>
                </c:pt>
                <c:pt idx="381">
                  <c:v>18.14285714285709</c:v>
                </c:pt>
                <c:pt idx="382">
                  <c:v>18.190476190476137</c:v>
                </c:pt>
                <c:pt idx="383">
                  <c:v>18.238095238095184</c:v>
                </c:pt>
                <c:pt idx="384">
                  <c:v>18.28571428571423</c:v>
                </c:pt>
                <c:pt idx="385">
                  <c:v>18.33333333333328</c:v>
                </c:pt>
                <c:pt idx="386">
                  <c:v>18.380952380952326</c:v>
                </c:pt>
                <c:pt idx="387">
                  <c:v>18.428571428571374</c:v>
                </c:pt>
                <c:pt idx="388">
                  <c:v>18.47619047619042</c:v>
                </c:pt>
                <c:pt idx="389">
                  <c:v>18.52380952380947</c:v>
                </c:pt>
                <c:pt idx="390">
                  <c:v>18.571428571428516</c:v>
                </c:pt>
                <c:pt idx="391">
                  <c:v>18.619047619047564</c:v>
                </c:pt>
                <c:pt idx="392">
                  <c:v>18.66666666666661</c:v>
                </c:pt>
                <c:pt idx="393">
                  <c:v>18.71428571428566</c:v>
                </c:pt>
                <c:pt idx="394">
                  <c:v>18.761904761904706</c:v>
                </c:pt>
                <c:pt idx="395">
                  <c:v>18.809523809523753</c:v>
                </c:pt>
                <c:pt idx="396">
                  <c:v>18.8571428571428</c:v>
                </c:pt>
                <c:pt idx="397">
                  <c:v>18.90476190476185</c:v>
                </c:pt>
                <c:pt idx="398">
                  <c:v>18.952380952380896</c:v>
                </c:pt>
                <c:pt idx="399">
                  <c:v>18.999999999999943</c:v>
                </c:pt>
                <c:pt idx="400">
                  <c:v>19.04761904761899</c:v>
                </c:pt>
                <c:pt idx="401">
                  <c:v>19.095238095238038</c:v>
                </c:pt>
                <c:pt idx="402">
                  <c:v>19.142857142857086</c:v>
                </c:pt>
                <c:pt idx="403">
                  <c:v>19.190476190476133</c:v>
                </c:pt>
                <c:pt idx="404">
                  <c:v>19.23809523809518</c:v>
                </c:pt>
                <c:pt idx="405">
                  <c:v>19.285714285714228</c:v>
                </c:pt>
                <c:pt idx="406">
                  <c:v>19.333333333333275</c:v>
                </c:pt>
                <c:pt idx="407">
                  <c:v>19.380952380952323</c:v>
                </c:pt>
                <c:pt idx="408">
                  <c:v>19.42857142857137</c:v>
                </c:pt>
                <c:pt idx="409">
                  <c:v>19.476190476190418</c:v>
                </c:pt>
                <c:pt idx="410">
                  <c:v>19.523809523809465</c:v>
                </c:pt>
                <c:pt idx="411">
                  <c:v>19.571428571428513</c:v>
                </c:pt>
                <c:pt idx="412">
                  <c:v>19.61904761904756</c:v>
                </c:pt>
                <c:pt idx="413">
                  <c:v>19.666666666666607</c:v>
                </c:pt>
                <c:pt idx="414">
                  <c:v>19.714285714285655</c:v>
                </c:pt>
                <c:pt idx="415">
                  <c:v>19.761904761904702</c:v>
                </c:pt>
                <c:pt idx="416">
                  <c:v>19.80952380952375</c:v>
                </c:pt>
                <c:pt idx="417">
                  <c:v>19.857142857142797</c:v>
                </c:pt>
                <c:pt idx="418">
                  <c:v>19.904761904761845</c:v>
                </c:pt>
                <c:pt idx="419">
                  <c:v>19.952380952380892</c:v>
                </c:pt>
                <c:pt idx="420">
                  <c:v>19.99999999999994</c:v>
                </c:pt>
                <c:pt idx="421">
                  <c:v>20.047619047618987</c:v>
                </c:pt>
                <c:pt idx="422">
                  <c:v>20.095238095238035</c:v>
                </c:pt>
                <c:pt idx="423">
                  <c:v>20.142857142857082</c:v>
                </c:pt>
                <c:pt idx="424">
                  <c:v>20.19047619047613</c:v>
                </c:pt>
                <c:pt idx="425">
                  <c:v>20.238095238095177</c:v>
                </c:pt>
                <c:pt idx="426">
                  <c:v>20.285714285714224</c:v>
                </c:pt>
                <c:pt idx="427">
                  <c:v>20.33333333333327</c:v>
                </c:pt>
                <c:pt idx="428">
                  <c:v>20.38095238095232</c:v>
                </c:pt>
                <c:pt idx="429">
                  <c:v>20.428571428571367</c:v>
                </c:pt>
                <c:pt idx="430">
                  <c:v>20.476190476190414</c:v>
                </c:pt>
                <c:pt idx="431">
                  <c:v>20.52380952380946</c:v>
                </c:pt>
                <c:pt idx="432">
                  <c:v>20.57142857142851</c:v>
                </c:pt>
                <c:pt idx="433">
                  <c:v>20.619047619047556</c:v>
                </c:pt>
                <c:pt idx="434">
                  <c:v>20.666666666666604</c:v>
                </c:pt>
                <c:pt idx="435">
                  <c:v>20.71428571428565</c:v>
                </c:pt>
                <c:pt idx="436">
                  <c:v>20.7619047619047</c:v>
                </c:pt>
                <c:pt idx="437">
                  <c:v>20.809523809523746</c:v>
                </c:pt>
                <c:pt idx="438">
                  <c:v>20.857142857142794</c:v>
                </c:pt>
                <c:pt idx="439">
                  <c:v>20.90476190476184</c:v>
                </c:pt>
                <c:pt idx="440">
                  <c:v>20.95238095238089</c:v>
                </c:pt>
                <c:pt idx="441">
                  <c:v>20.999999999999936</c:v>
                </c:pt>
                <c:pt idx="442">
                  <c:v>21.047619047618984</c:v>
                </c:pt>
                <c:pt idx="443">
                  <c:v>21.09523809523803</c:v>
                </c:pt>
                <c:pt idx="444">
                  <c:v>21.14285714285708</c:v>
                </c:pt>
                <c:pt idx="445">
                  <c:v>21.190476190476126</c:v>
                </c:pt>
                <c:pt idx="446">
                  <c:v>21.238095238095173</c:v>
                </c:pt>
                <c:pt idx="447">
                  <c:v>21.28571428571422</c:v>
                </c:pt>
                <c:pt idx="448">
                  <c:v>21.333333333333268</c:v>
                </c:pt>
                <c:pt idx="449">
                  <c:v>21.380952380952316</c:v>
                </c:pt>
                <c:pt idx="450">
                  <c:v>21.428571428571363</c:v>
                </c:pt>
                <c:pt idx="451">
                  <c:v>21.47619047619041</c:v>
                </c:pt>
                <c:pt idx="452">
                  <c:v>21.523809523809458</c:v>
                </c:pt>
                <c:pt idx="453">
                  <c:v>21.571428571428505</c:v>
                </c:pt>
                <c:pt idx="454">
                  <c:v>21.619047619047553</c:v>
                </c:pt>
                <c:pt idx="455">
                  <c:v>21.6666666666666</c:v>
                </c:pt>
                <c:pt idx="456">
                  <c:v>21.714285714285648</c:v>
                </c:pt>
                <c:pt idx="457">
                  <c:v>21.761904761904695</c:v>
                </c:pt>
                <c:pt idx="458">
                  <c:v>21.809523809523743</c:v>
                </c:pt>
                <c:pt idx="459">
                  <c:v>21.85714285714279</c:v>
                </c:pt>
                <c:pt idx="460">
                  <c:v>21.904761904761838</c:v>
                </c:pt>
                <c:pt idx="461">
                  <c:v>21.952380952380885</c:v>
                </c:pt>
                <c:pt idx="462">
                  <c:v>21.999999999999932</c:v>
                </c:pt>
                <c:pt idx="463">
                  <c:v>22.04761904761898</c:v>
                </c:pt>
                <c:pt idx="464">
                  <c:v>22.095238095238027</c:v>
                </c:pt>
                <c:pt idx="465">
                  <c:v>22.142857142857075</c:v>
                </c:pt>
                <c:pt idx="466">
                  <c:v>22.190476190476122</c:v>
                </c:pt>
                <c:pt idx="467">
                  <c:v>22.23809523809517</c:v>
                </c:pt>
                <c:pt idx="468">
                  <c:v>22.285714285714217</c:v>
                </c:pt>
                <c:pt idx="469">
                  <c:v>22.333333333333265</c:v>
                </c:pt>
                <c:pt idx="470">
                  <c:v>22.380952380952312</c:v>
                </c:pt>
                <c:pt idx="471">
                  <c:v>22.42857142857136</c:v>
                </c:pt>
                <c:pt idx="472">
                  <c:v>22.476190476190407</c:v>
                </c:pt>
                <c:pt idx="473">
                  <c:v>22.523809523809454</c:v>
                </c:pt>
                <c:pt idx="474">
                  <c:v>22.571428571428502</c:v>
                </c:pt>
                <c:pt idx="475">
                  <c:v>22.61904761904755</c:v>
                </c:pt>
                <c:pt idx="476">
                  <c:v>22.666666666666597</c:v>
                </c:pt>
                <c:pt idx="477">
                  <c:v>22.714285714285644</c:v>
                </c:pt>
                <c:pt idx="478">
                  <c:v>22.76190476190469</c:v>
                </c:pt>
                <c:pt idx="479">
                  <c:v>22.80952380952374</c:v>
                </c:pt>
                <c:pt idx="480">
                  <c:v>22.857142857142787</c:v>
                </c:pt>
                <c:pt idx="481">
                  <c:v>22.904761904761834</c:v>
                </c:pt>
                <c:pt idx="482">
                  <c:v>22.95238095238088</c:v>
                </c:pt>
                <c:pt idx="483">
                  <c:v>22.99999999999993</c:v>
                </c:pt>
                <c:pt idx="484">
                  <c:v>23.047619047618976</c:v>
                </c:pt>
                <c:pt idx="485">
                  <c:v>23.095238095238024</c:v>
                </c:pt>
                <c:pt idx="486">
                  <c:v>23.14285714285707</c:v>
                </c:pt>
                <c:pt idx="487">
                  <c:v>23.19047619047612</c:v>
                </c:pt>
                <c:pt idx="488">
                  <c:v>23.238095238095166</c:v>
                </c:pt>
                <c:pt idx="489">
                  <c:v>23.285714285714214</c:v>
                </c:pt>
                <c:pt idx="490">
                  <c:v>23.33333333333326</c:v>
                </c:pt>
                <c:pt idx="491">
                  <c:v>23.38095238095231</c:v>
                </c:pt>
                <c:pt idx="492">
                  <c:v>23.428571428571356</c:v>
                </c:pt>
                <c:pt idx="493">
                  <c:v>23.476190476190403</c:v>
                </c:pt>
                <c:pt idx="494">
                  <c:v>23.52380952380945</c:v>
                </c:pt>
                <c:pt idx="495">
                  <c:v>23.5714285714285</c:v>
                </c:pt>
                <c:pt idx="496">
                  <c:v>23.619047619047546</c:v>
                </c:pt>
                <c:pt idx="497">
                  <c:v>23.666666666666593</c:v>
                </c:pt>
                <c:pt idx="498">
                  <c:v>23.71428571428564</c:v>
                </c:pt>
                <c:pt idx="499">
                  <c:v>23.761904761904688</c:v>
                </c:pt>
              </c:numCache>
            </c:numRef>
          </c:xVal>
          <c:yVal>
            <c:numRef>
              <c:f>Sheet1!$C$54:$C$553</c:f>
              <c:numCache>
                <c:ptCount val="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0.9921875</c:v>
                </c:pt>
                <c:pt idx="22">
                  <c:v>0.9921875</c:v>
                </c:pt>
                <c:pt idx="23">
                  <c:v>0.9921875</c:v>
                </c:pt>
                <c:pt idx="24">
                  <c:v>0.9921875</c:v>
                </c:pt>
                <c:pt idx="25">
                  <c:v>0.9921875</c:v>
                </c:pt>
                <c:pt idx="26">
                  <c:v>0.9921875</c:v>
                </c:pt>
                <c:pt idx="27">
                  <c:v>0.9921875</c:v>
                </c:pt>
                <c:pt idx="28">
                  <c:v>0.9921875</c:v>
                </c:pt>
                <c:pt idx="29">
                  <c:v>0.9921875</c:v>
                </c:pt>
                <c:pt idx="30">
                  <c:v>0.9921875</c:v>
                </c:pt>
                <c:pt idx="31">
                  <c:v>0.9921875</c:v>
                </c:pt>
                <c:pt idx="32">
                  <c:v>0.9921875</c:v>
                </c:pt>
                <c:pt idx="33">
                  <c:v>0.9921875</c:v>
                </c:pt>
                <c:pt idx="34">
                  <c:v>0.9921875</c:v>
                </c:pt>
                <c:pt idx="35">
                  <c:v>0.9921875</c:v>
                </c:pt>
                <c:pt idx="36">
                  <c:v>0.9921875</c:v>
                </c:pt>
                <c:pt idx="37">
                  <c:v>0.9921875</c:v>
                </c:pt>
                <c:pt idx="38">
                  <c:v>0.9921875</c:v>
                </c:pt>
                <c:pt idx="39">
                  <c:v>0.9921875</c:v>
                </c:pt>
                <c:pt idx="40">
                  <c:v>0.9921875</c:v>
                </c:pt>
                <c:pt idx="41">
                  <c:v>0.9921875</c:v>
                </c:pt>
                <c:pt idx="42">
                  <c:v>-0.2734375</c:v>
                </c:pt>
                <c:pt idx="43">
                  <c:v>-0.2734375</c:v>
                </c:pt>
                <c:pt idx="44">
                  <c:v>-0.2734375</c:v>
                </c:pt>
                <c:pt idx="45">
                  <c:v>-0.2734375</c:v>
                </c:pt>
                <c:pt idx="46">
                  <c:v>-0.2734375</c:v>
                </c:pt>
                <c:pt idx="47">
                  <c:v>-0.2734375</c:v>
                </c:pt>
                <c:pt idx="48">
                  <c:v>-0.2734375</c:v>
                </c:pt>
                <c:pt idx="49">
                  <c:v>-0.2734375</c:v>
                </c:pt>
                <c:pt idx="50">
                  <c:v>-0.2734375</c:v>
                </c:pt>
                <c:pt idx="51">
                  <c:v>-0.2734375</c:v>
                </c:pt>
                <c:pt idx="52">
                  <c:v>-0.2734375</c:v>
                </c:pt>
                <c:pt idx="53">
                  <c:v>-0.2734375</c:v>
                </c:pt>
                <c:pt idx="54">
                  <c:v>-0.2734375</c:v>
                </c:pt>
                <c:pt idx="55">
                  <c:v>-0.2734375</c:v>
                </c:pt>
                <c:pt idx="56">
                  <c:v>-0.2734375</c:v>
                </c:pt>
                <c:pt idx="57">
                  <c:v>-0.2734375</c:v>
                </c:pt>
                <c:pt idx="58">
                  <c:v>-0.2734375</c:v>
                </c:pt>
                <c:pt idx="59">
                  <c:v>-0.2734375</c:v>
                </c:pt>
                <c:pt idx="60">
                  <c:v>-0.2734375</c:v>
                </c:pt>
                <c:pt idx="61">
                  <c:v>-0.2734375</c:v>
                </c:pt>
                <c:pt idx="62">
                  <c:v>-0.2734375</c:v>
                </c:pt>
                <c:pt idx="63">
                  <c:v>-0.8984375</c:v>
                </c:pt>
                <c:pt idx="64">
                  <c:v>-0.8984375</c:v>
                </c:pt>
                <c:pt idx="65">
                  <c:v>-0.8984375</c:v>
                </c:pt>
                <c:pt idx="66">
                  <c:v>-0.8984375</c:v>
                </c:pt>
                <c:pt idx="67">
                  <c:v>-0.8984375</c:v>
                </c:pt>
                <c:pt idx="68">
                  <c:v>-0.8984375</c:v>
                </c:pt>
                <c:pt idx="69">
                  <c:v>-0.8984375</c:v>
                </c:pt>
                <c:pt idx="70">
                  <c:v>-0.8984375</c:v>
                </c:pt>
                <c:pt idx="71">
                  <c:v>-0.8984375</c:v>
                </c:pt>
                <c:pt idx="72">
                  <c:v>-0.8984375</c:v>
                </c:pt>
                <c:pt idx="73">
                  <c:v>-0.8984375</c:v>
                </c:pt>
                <c:pt idx="74">
                  <c:v>-0.8984375</c:v>
                </c:pt>
                <c:pt idx="75">
                  <c:v>-0.8984375</c:v>
                </c:pt>
                <c:pt idx="76">
                  <c:v>-0.8984375</c:v>
                </c:pt>
                <c:pt idx="77">
                  <c:v>-0.8984375</c:v>
                </c:pt>
                <c:pt idx="78">
                  <c:v>-0.8984375</c:v>
                </c:pt>
                <c:pt idx="79">
                  <c:v>-0.8984375</c:v>
                </c:pt>
                <c:pt idx="80">
                  <c:v>-0.8984375</c:v>
                </c:pt>
                <c:pt idx="81">
                  <c:v>-0.8984375</c:v>
                </c:pt>
                <c:pt idx="82">
                  <c:v>-0.8984375</c:v>
                </c:pt>
                <c:pt idx="83">
                  <c:v>-0.8984375</c:v>
                </c:pt>
                <c:pt idx="84">
                  <c:v>0.5390625</c:v>
                </c:pt>
                <c:pt idx="85">
                  <c:v>0.5390625</c:v>
                </c:pt>
                <c:pt idx="86">
                  <c:v>0.5390625</c:v>
                </c:pt>
                <c:pt idx="87">
                  <c:v>0.5390625</c:v>
                </c:pt>
                <c:pt idx="88">
                  <c:v>0.5390625</c:v>
                </c:pt>
                <c:pt idx="89">
                  <c:v>0.5390625</c:v>
                </c:pt>
                <c:pt idx="90">
                  <c:v>0.5390625</c:v>
                </c:pt>
                <c:pt idx="91">
                  <c:v>0.5390625</c:v>
                </c:pt>
                <c:pt idx="92">
                  <c:v>0.5390625</c:v>
                </c:pt>
                <c:pt idx="93">
                  <c:v>0.5390625</c:v>
                </c:pt>
                <c:pt idx="94">
                  <c:v>0.5390625</c:v>
                </c:pt>
                <c:pt idx="95">
                  <c:v>0.5390625</c:v>
                </c:pt>
                <c:pt idx="96">
                  <c:v>0.5390625</c:v>
                </c:pt>
                <c:pt idx="97">
                  <c:v>0.5390625</c:v>
                </c:pt>
                <c:pt idx="98">
                  <c:v>0.5390625</c:v>
                </c:pt>
                <c:pt idx="99">
                  <c:v>0.5390625</c:v>
                </c:pt>
                <c:pt idx="100">
                  <c:v>0.5390625</c:v>
                </c:pt>
                <c:pt idx="101">
                  <c:v>0.5390625</c:v>
                </c:pt>
                <c:pt idx="102">
                  <c:v>0.5390625</c:v>
                </c:pt>
                <c:pt idx="103">
                  <c:v>0.5390625</c:v>
                </c:pt>
                <c:pt idx="104">
                  <c:v>0.5390625</c:v>
                </c:pt>
                <c:pt idx="105">
                  <c:v>0.7578125</c:v>
                </c:pt>
                <c:pt idx="106">
                  <c:v>0.7578125</c:v>
                </c:pt>
                <c:pt idx="107">
                  <c:v>0.7578125</c:v>
                </c:pt>
                <c:pt idx="108">
                  <c:v>0.7578125</c:v>
                </c:pt>
                <c:pt idx="109">
                  <c:v>0.7578125</c:v>
                </c:pt>
                <c:pt idx="110">
                  <c:v>0.7578125</c:v>
                </c:pt>
                <c:pt idx="111">
                  <c:v>0.7578125</c:v>
                </c:pt>
                <c:pt idx="112">
                  <c:v>0.7578125</c:v>
                </c:pt>
                <c:pt idx="113">
                  <c:v>0.7578125</c:v>
                </c:pt>
                <c:pt idx="114">
                  <c:v>0.7578125</c:v>
                </c:pt>
                <c:pt idx="115">
                  <c:v>0.7578125</c:v>
                </c:pt>
                <c:pt idx="116">
                  <c:v>0.7578125</c:v>
                </c:pt>
                <c:pt idx="117">
                  <c:v>0.7578125</c:v>
                </c:pt>
                <c:pt idx="118">
                  <c:v>0.7578125</c:v>
                </c:pt>
                <c:pt idx="119">
                  <c:v>0.7578125</c:v>
                </c:pt>
                <c:pt idx="120">
                  <c:v>0.7578125</c:v>
                </c:pt>
                <c:pt idx="121">
                  <c:v>0.7578125</c:v>
                </c:pt>
                <c:pt idx="122">
                  <c:v>0.7578125</c:v>
                </c:pt>
                <c:pt idx="123">
                  <c:v>0.7578125</c:v>
                </c:pt>
                <c:pt idx="124">
                  <c:v>0.7578125</c:v>
                </c:pt>
                <c:pt idx="125">
                  <c:v>0.7578125</c:v>
                </c:pt>
                <c:pt idx="126">
                  <c:v>-0.75</c:v>
                </c:pt>
                <c:pt idx="127">
                  <c:v>-0.75</c:v>
                </c:pt>
                <c:pt idx="128">
                  <c:v>-0.75</c:v>
                </c:pt>
                <c:pt idx="129">
                  <c:v>-0.75</c:v>
                </c:pt>
                <c:pt idx="130">
                  <c:v>-0.75</c:v>
                </c:pt>
                <c:pt idx="131">
                  <c:v>-0.75</c:v>
                </c:pt>
                <c:pt idx="132">
                  <c:v>-0.75</c:v>
                </c:pt>
                <c:pt idx="133">
                  <c:v>-0.75</c:v>
                </c:pt>
                <c:pt idx="134">
                  <c:v>-0.75</c:v>
                </c:pt>
                <c:pt idx="135">
                  <c:v>-0.75</c:v>
                </c:pt>
                <c:pt idx="136">
                  <c:v>-0.75</c:v>
                </c:pt>
                <c:pt idx="137">
                  <c:v>-0.75</c:v>
                </c:pt>
                <c:pt idx="138">
                  <c:v>-0.75</c:v>
                </c:pt>
                <c:pt idx="139">
                  <c:v>-0.75</c:v>
                </c:pt>
                <c:pt idx="140">
                  <c:v>-0.75</c:v>
                </c:pt>
                <c:pt idx="141">
                  <c:v>-0.75</c:v>
                </c:pt>
                <c:pt idx="142">
                  <c:v>-0.75</c:v>
                </c:pt>
                <c:pt idx="143">
                  <c:v>-0.75</c:v>
                </c:pt>
                <c:pt idx="144">
                  <c:v>-0.75</c:v>
                </c:pt>
                <c:pt idx="145">
                  <c:v>-0.75</c:v>
                </c:pt>
                <c:pt idx="146">
                  <c:v>-0.75</c:v>
                </c:pt>
                <c:pt idx="147">
                  <c:v>-0.53125</c:v>
                </c:pt>
                <c:pt idx="148">
                  <c:v>-0.53125</c:v>
                </c:pt>
                <c:pt idx="149">
                  <c:v>-0.53125</c:v>
                </c:pt>
                <c:pt idx="150">
                  <c:v>-0.53125</c:v>
                </c:pt>
                <c:pt idx="151">
                  <c:v>-0.53125</c:v>
                </c:pt>
                <c:pt idx="152">
                  <c:v>-0.53125</c:v>
                </c:pt>
                <c:pt idx="153">
                  <c:v>-0.53125</c:v>
                </c:pt>
                <c:pt idx="154">
                  <c:v>-0.53125</c:v>
                </c:pt>
                <c:pt idx="155">
                  <c:v>-0.53125</c:v>
                </c:pt>
                <c:pt idx="156">
                  <c:v>-0.53125</c:v>
                </c:pt>
                <c:pt idx="157">
                  <c:v>-0.53125</c:v>
                </c:pt>
                <c:pt idx="158">
                  <c:v>-0.53125</c:v>
                </c:pt>
                <c:pt idx="159">
                  <c:v>-0.53125</c:v>
                </c:pt>
                <c:pt idx="160">
                  <c:v>-0.53125</c:v>
                </c:pt>
                <c:pt idx="161">
                  <c:v>-0.53125</c:v>
                </c:pt>
                <c:pt idx="162">
                  <c:v>-0.53125</c:v>
                </c:pt>
                <c:pt idx="163">
                  <c:v>-0.53125</c:v>
                </c:pt>
                <c:pt idx="164">
                  <c:v>-0.53125</c:v>
                </c:pt>
                <c:pt idx="165">
                  <c:v>-0.53125</c:v>
                </c:pt>
                <c:pt idx="166">
                  <c:v>-0.53125</c:v>
                </c:pt>
                <c:pt idx="167">
                  <c:v>-0.53125</c:v>
                </c:pt>
                <c:pt idx="168">
                  <c:v>0.90625</c:v>
                </c:pt>
                <c:pt idx="169">
                  <c:v>0.90625</c:v>
                </c:pt>
                <c:pt idx="170">
                  <c:v>0.90625</c:v>
                </c:pt>
                <c:pt idx="171">
                  <c:v>0.90625</c:v>
                </c:pt>
                <c:pt idx="172">
                  <c:v>0.90625</c:v>
                </c:pt>
                <c:pt idx="173">
                  <c:v>0.90625</c:v>
                </c:pt>
                <c:pt idx="174">
                  <c:v>0.90625</c:v>
                </c:pt>
                <c:pt idx="175">
                  <c:v>0.90625</c:v>
                </c:pt>
                <c:pt idx="176">
                  <c:v>0.90625</c:v>
                </c:pt>
                <c:pt idx="177">
                  <c:v>0.90625</c:v>
                </c:pt>
                <c:pt idx="178">
                  <c:v>0.90625</c:v>
                </c:pt>
                <c:pt idx="179">
                  <c:v>0.90625</c:v>
                </c:pt>
                <c:pt idx="180">
                  <c:v>0.90625</c:v>
                </c:pt>
                <c:pt idx="181">
                  <c:v>0.90625</c:v>
                </c:pt>
                <c:pt idx="182">
                  <c:v>0.90625</c:v>
                </c:pt>
                <c:pt idx="183">
                  <c:v>0.90625</c:v>
                </c:pt>
                <c:pt idx="184">
                  <c:v>0.90625</c:v>
                </c:pt>
                <c:pt idx="185">
                  <c:v>0.90625</c:v>
                </c:pt>
                <c:pt idx="186">
                  <c:v>0.90625</c:v>
                </c:pt>
                <c:pt idx="187">
                  <c:v>0.90625</c:v>
                </c:pt>
                <c:pt idx="188">
                  <c:v>0.90625</c:v>
                </c:pt>
                <c:pt idx="189">
                  <c:v>0.28125</c:v>
                </c:pt>
                <c:pt idx="190">
                  <c:v>0.28125</c:v>
                </c:pt>
                <c:pt idx="191">
                  <c:v>0.28125</c:v>
                </c:pt>
                <c:pt idx="192">
                  <c:v>0.28125</c:v>
                </c:pt>
                <c:pt idx="193">
                  <c:v>0.28125</c:v>
                </c:pt>
                <c:pt idx="194">
                  <c:v>0.28125</c:v>
                </c:pt>
                <c:pt idx="195">
                  <c:v>0.28125</c:v>
                </c:pt>
                <c:pt idx="196">
                  <c:v>0.28125</c:v>
                </c:pt>
                <c:pt idx="197">
                  <c:v>0.28125</c:v>
                </c:pt>
                <c:pt idx="198">
                  <c:v>0.28125</c:v>
                </c:pt>
                <c:pt idx="199">
                  <c:v>0.28125</c:v>
                </c:pt>
                <c:pt idx="200">
                  <c:v>0.28125</c:v>
                </c:pt>
                <c:pt idx="201">
                  <c:v>0.28125</c:v>
                </c:pt>
                <c:pt idx="202">
                  <c:v>0.28125</c:v>
                </c:pt>
                <c:pt idx="203">
                  <c:v>0.28125</c:v>
                </c:pt>
                <c:pt idx="204">
                  <c:v>0.28125</c:v>
                </c:pt>
                <c:pt idx="205">
                  <c:v>0.28125</c:v>
                </c:pt>
                <c:pt idx="206">
                  <c:v>0.28125</c:v>
                </c:pt>
                <c:pt idx="207">
                  <c:v>0.28125</c:v>
                </c:pt>
                <c:pt idx="208">
                  <c:v>0.28125</c:v>
                </c:pt>
                <c:pt idx="209">
                  <c:v>0.28125</c:v>
                </c:pt>
                <c:pt idx="210">
                  <c:v>-0.984375</c:v>
                </c:pt>
                <c:pt idx="211">
                  <c:v>-0.984375</c:v>
                </c:pt>
                <c:pt idx="212">
                  <c:v>-0.984375</c:v>
                </c:pt>
                <c:pt idx="213">
                  <c:v>-0.984375</c:v>
                </c:pt>
                <c:pt idx="214">
                  <c:v>-0.984375</c:v>
                </c:pt>
                <c:pt idx="215">
                  <c:v>-0.984375</c:v>
                </c:pt>
                <c:pt idx="216">
                  <c:v>-0.984375</c:v>
                </c:pt>
                <c:pt idx="217">
                  <c:v>-0.984375</c:v>
                </c:pt>
                <c:pt idx="218">
                  <c:v>-0.984375</c:v>
                </c:pt>
                <c:pt idx="219">
                  <c:v>-0.984375</c:v>
                </c:pt>
                <c:pt idx="220">
                  <c:v>-0.984375</c:v>
                </c:pt>
                <c:pt idx="221">
                  <c:v>-0.984375</c:v>
                </c:pt>
                <c:pt idx="222">
                  <c:v>-0.984375</c:v>
                </c:pt>
                <c:pt idx="223">
                  <c:v>-0.984375</c:v>
                </c:pt>
                <c:pt idx="224">
                  <c:v>-0.984375</c:v>
                </c:pt>
                <c:pt idx="225">
                  <c:v>-0.984375</c:v>
                </c:pt>
                <c:pt idx="226">
                  <c:v>-0.984375</c:v>
                </c:pt>
                <c:pt idx="227">
                  <c:v>-0.984375</c:v>
                </c:pt>
                <c:pt idx="228">
                  <c:v>-0.984375</c:v>
                </c:pt>
                <c:pt idx="229">
                  <c:v>-0.984375</c:v>
                </c:pt>
                <c:pt idx="230">
                  <c:v>-0.984375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0.9921875</c:v>
                </c:pt>
                <c:pt idx="253">
                  <c:v>0.9921875</c:v>
                </c:pt>
                <c:pt idx="254">
                  <c:v>0.9921875</c:v>
                </c:pt>
                <c:pt idx="255">
                  <c:v>0.9921875</c:v>
                </c:pt>
                <c:pt idx="256">
                  <c:v>0.9921875</c:v>
                </c:pt>
                <c:pt idx="257">
                  <c:v>0.9921875</c:v>
                </c:pt>
                <c:pt idx="258">
                  <c:v>0.9921875</c:v>
                </c:pt>
                <c:pt idx="259">
                  <c:v>0.9921875</c:v>
                </c:pt>
                <c:pt idx="260">
                  <c:v>0.9921875</c:v>
                </c:pt>
                <c:pt idx="261">
                  <c:v>0.9921875</c:v>
                </c:pt>
                <c:pt idx="262">
                  <c:v>0.9921875</c:v>
                </c:pt>
                <c:pt idx="263">
                  <c:v>0.9921875</c:v>
                </c:pt>
                <c:pt idx="264">
                  <c:v>0.9921875</c:v>
                </c:pt>
                <c:pt idx="265">
                  <c:v>0.9921875</c:v>
                </c:pt>
                <c:pt idx="266">
                  <c:v>0.9921875</c:v>
                </c:pt>
                <c:pt idx="267">
                  <c:v>0.9921875</c:v>
                </c:pt>
                <c:pt idx="268">
                  <c:v>0.9921875</c:v>
                </c:pt>
                <c:pt idx="269">
                  <c:v>0.9921875</c:v>
                </c:pt>
                <c:pt idx="270">
                  <c:v>0.9921875</c:v>
                </c:pt>
                <c:pt idx="271">
                  <c:v>0.9921875</c:v>
                </c:pt>
                <c:pt idx="272">
                  <c:v>0.9921875</c:v>
                </c:pt>
                <c:pt idx="273">
                  <c:v>-0.2734375</c:v>
                </c:pt>
                <c:pt idx="274">
                  <c:v>-0.2734375</c:v>
                </c:pt>
                <c:pt idx="275">
                  <c:v>-0.2734375</c:v>
                </c:pt>
                <c:pt idx="276">
                  <c:v>-0.2734375</c:v>
                </c:pt>
                <c:pt idx="277">
                  <c:v>-0.2734375</c:v>
                </c:pt>
                <c:pt idx="278">
                  <c:v>-0.2734375</c:v>
                </c:pt>
                <c:pt idx="279">
                  <c:v>-0.2734375</c:v>
                </c:pt>
                <c:pt idx="280">
                  <c:v>-0.2734375</c:v>
                </c:pt>
                <c:pt idx="281">
                  <c:v>-0.2734375</c:v>
                </c:pt>
                <c:pt idx="282">
                  <c:v>-0.2734375</c:v>
                </c:pt>
                <c:pt idx="283">
                  <c:v>-0.2734375</c:v>
                </c:pt>
                <c:pt idx="284">
                  <c:v>-0.2734375</c:v>
                </c:pt>
                <c:pt idx="285">
                  <c:v>-0.2734375</c:v>
                </c:pt>
                <c:pt idx="286">
                  <c:v>-0.2734375</c:v>
                </c:pt>
                <c:pt idx="287">
                  <c:v>-0.2734375</c:v>
                </c:pt>
                <c:pt idx="288">
                  <c:v>-0.2734375</c:v>
                </c:pt>
                <c:pt idx="289">
                  <c:v>-0.2734375</c:v>
                </c:pt>
                <c:pt idx="290">
                  <c:v>-0.2734375</c:v>
                </c:pt>
                <c:pt idx="291">
                  <c:v>-0.2734375</c:v>
                </c:pt>
                <c:pt idx="292">
                  <c:v>-0.2734375</c:v>
                </c:pt>
                <c:pt idx="293">
                  <c:v>-0.2734375</c:v>
                </c:pt>
                <c:pt idx="294">
                  <c:v>-0.8984375</c:v>
                </c:pt>
                <c:pt idx="295">
                  <c:v>-0.8984375</c:v>
                </c:pt>
                <c:pt idx="296">
                  <c:v>-0.8984375</c:v>
                </c:pt>
                <c:pt idx="297">
                  <c:v>-0.8984375</c:v>
                </c:pt>
                <c:pt idx="298">
                  <c:v>-0.8984375</c:v>
                </c:pt>
                <c:pt idx="299">
                  <c:v>-0.8984375</c:v>
                </c:pt>
                <c:pt idx="300">
                  <c:v>-0.8984375</c:v>
                </c:pt>
                <c:pt idx="301">
                  <c:v>-0.8984375</c:v>
                </c:pt>
                <c:pt idx="302">
                  <c:v>-0.8984375</c:v>
                </c:pt>
                <c:pt idx="303">
                  <c:v>-0.8984375</c:v>
                </c:pt>
                <c:pt idx="304">
                  <c:v>-0.8984375</c:v>
                </c:pt>
                <c:pt idx="305">
                  <c:v>-0.8984375</c:v>
                </c:pt>
                <c:pt idx="306">
                  <c:v>-0.8984375</c:v>
                </c:pt>
                <c:pt idx="307">
                  <c:v>-0.8984375</c:v>
                </c:pt>
                <c:pt idx="308">
                  <c:v>-0.8984375</c:v>
                </c:pt>
                <c:pt idx="309">
                  <c:v>-0.8984375</c:v>
                </c:pt>
                <c:pt idx="310">
                  <c:v>-0.8984375</c:v>
                </c:pt>
                <c:pt idx="311">
                  <c:v>-0.8984375</c:v>
                </c:pt>
                <c:pt idx="312">
                  <c:v>-0.8984375</c:v>
                </c:pt>
                <c:pt idx="313">
                  <c:v>-0.8984375</c:v>
                </c:pt>
                <c:pt idx="314">
                  <c:v>-0.8984375</c:v>
                </c:pt>
                <c:pt idx="315">
                  <c:v>0.5390625</c:v>
                </c:pt>
                <c:pt idx="316">
                  <c:v>0.5390625</c:v>
                </c:pt>
                <c:pt idx="317">
                  <c:v>0.5390625</c:v>
                </c:pt>
                <c:pt idx="318">
                  <c:v>0.5390625</c:v>
                </c:pt>
                <c:pt idx="319">
                  <c:v>0.5390625</c:v>
                </c:pt>
                <c:pt idx="320">
                  <c:v>0.5390625</c:v>
                </c:pt>
                <c:pt idx="321">
                  <c:v>0.5390625</c:v>
                </c:pt>
                <c:pt idx="322">
                  <c:v>0.5390625</c:v>
                </c:pt>
                <c:pt idx="323">
                  <c:v>0.5390625</c:v>
                </c:pt>
                <c:pt idx="324">
                  <c:v>0.5390625</c:v>
                </c:pt>
                <c:pt idx="325">
                  <c:v>0.5390625</c:v>
                </c:pt>
                <c:pt idx="326">
                  <c:v>0.5390625</c:v>
                </c:pt>
                <c:pt idx="327">
                  <c:v>0.5390625</c:v>
                </c:pt>
                <c:pt idx="328">
                  <c:v>0.5390625</c:v>
                </c:pt>
                <c:pt idx="329">
                  <c:v>0.5390625</c:v>
                </c:pt>
                <c:pt idx="330">
                  <c:v>0.5390625</c:v>
                </c:pt>
                <c:pt idx="331">
                  <c:v>0.5390625</c:v>
                </c:pt>
                <c:pt idx="332">
                  <c:v>0.5390625</c:v>
                </c:pt>
                <c:pt idx="333">
                  <c:v>0.5390625</c:v>
                </c:pt>
                <c:pt idx="334">
                  <c:v>0.5390625</c:v>
                </c:pt>
                <c:pt idx="335">
                  <c:v>0.5390625</c:v>
                </c:pt>
                <c:pt idx="336">
                  <c:v>0.7578125</c:v>
                </c:pt>
                <c:pt idx="337">
                  <c:v>0.7578125</c:v>
                </c:pt>
                <c:pt idx="338">
                  <c:v>0.7578125</c:v>
                </c:pt>
                <c:pt idx="339">
                  <c:v>0.7578125</c:v>
                </c:pt>
                <c:pt idx="340">
                  <c:v>0.7578125</c:v>
                </c:pt>
                <c:pt idx="341">
                  <c:v>0.7578125</c:v>
                </c:pt>
                <c:pt idx="342">
                  <c:v>0.7578125</c:v>
                </c:pt>
                <c:pt idx="343">
                  <c:v>0.7578125</c:v>
                </c:pt>
                <c:pt idx="344">
                  <c:v>0.7578125</c:v>
                </c:pt>
                <c:pt idx="345">
                  <c:v>0.7578125</c:v>
                </c:pt>
                <c:pt idx="346">
                  <c:v>0.7578125</c:v>
                </c:pt>
                <c:pt idx="347">
                  <c:v>0.7578125</c:v>
                </c:pt>
                <c:pt idx="348">
                  <c:v>0.7578125</c:v>
                </c:pt>
                <c:pt idx="349">
                  <c:v>0.7578125</c:v>
                </c:pt>
                <c:pt idx="350">
                  <c:v>0.7578125</c:v>
                </c:pt>
                <c:pt idx="351">
                  <c:v>0.7578125</c:v>
                </c:pt>
                <c:pt idx="352">
                  <c:v>0.7578125</c:v>
                </c:pt>
                <c:pt idx="353">
                  <c:v>0.7578125</c:v>
                </c:pt>
                <c:pt idx="354">
                  <c:v>0.7578125</c:v>
                </c:pt>
                <c:pt idx="355">
                  <c:v>0.7578125</c:v>
                </c:pt>
                <c:pt idx="356">
                  <c:v>0.7578125</c:v>
                </c:pt>
                <c:pt idx="357">
                  <c:v>-0.75</c:v>
                </c:pt>
                <c:pt idx="358">
                  <c:v>-0.75</c:v>
                </c:pt>
                <c:pt idx="359">
                  <c:v>-0.75</c:v>
                </c:pt>
                <c:pt idx="360">
                  <c:v>-0.75</c:v>
                </c:pt>
                <c:pt idx="361">
                  <c:v>-0.75</c:v>
                </c:pt>
                <c:pt idx="362">
                  <c:v>-0.75</c:v>
                </c:pt>
                <c:pt idx="363">
                  <c:v>-0.75</c:v>
                </c:pt>
                <c:pt idx="364">
                  <c:v>-0.75</c:v>
                </c:pt>
                <c:pt idx="365">
                  <c:v>-0.75</c:v>
                </c:pt>
                <c:pt idx="366">
                  <c:v>-0.75</c:v>
                </c:pt>
                <c:pt idx="367">
                  <c:v>-0.75</c:v>
                </c:pt>
                <c:pt idx="368">
                  <c:v>-0.75</c:v>
                </c:pt>
                <c:pt idx="369">
                  <c:v>-0.75</c:v>
                </c:pt>
                <c:pt idx="370">
                  <c:v>-0.75</c:v>
                </c:pt>
                <c:pt idx="371">
                  <c:v>-0.75</c:v>
                </c:pt>
                <c:pt idx="372">
                  <c:v>-0.75</c:v>
                </c:pt>
                <c:pt idx="373">
                  <c:v>-0.75</c:v>
                </c:pt>
                <c:pt idx="374">
                  <c:v>-0.75</c:v>
                </c:pt>
                <c:pt idx="375">
                  <c:v>-0.75</c:v>
                </c:pt>
                <c:pt idx="376">
                  <c:v>-0.75</c:v>
                </c:pt>
                <c:pt idx="377">
                  <c:v>-0.75</c:v>
                </c:pt>
                <c:pt idx="378">
                  <c:v>-0.53125</c:v>
                </c:pt>
                <c:pt idx="379">
                  <c:v>-0.53125</c:v>
                </c:pt>
                <c:pt idx="380">
                  <c:v>-0.53125</c:v>
                </c:pt>
                <c:pt idx="381">
                  <c:v>-0.53125</c:v>
                </c:pt>
                <c:pt idx="382">
                  <c:v>-0.53125</c:v>
                </c:pt>
                <c:pt idx="383">
                  <c:v>-0.53125</c:v>
                </c:pt>
                <c:pt idx="384">
                  <c:v>-0.53125</c:v>
                </c:pt>
                <c:pt idx="385">
                  <c:v>-0.53125</c:v>
                </c:pt>
                <c:pt idx="386">
                  <c:v>-0.53125</c:v>
                </c:pt>
                <c:pt idx="387">
                  <c:v>-0.53125</c:v>
                </c:pt>
                <c:pt idx="388">
                  <c:v>-0.53125</c:v>
                </c:pt>
                <c:pt idx="389">
                  <c:v>-0.53125</c:v>
                </c:pt>
                <c:pt idx="390">
                  <c:v>-0.53125</c:v>
                </c:pt>
                <c:pt idx="391">
                  <c:v>-0.53125</c:v>
                </c:pt>
                <c:pt idx="392">
                  <c:v>-0.53125</c:v>
                </c:pt>
                <c:pt idx="393">
                  <c:v>-0.53125</c:v>
                </c:pt>
                <c:pt idx="394">
                  <c:v>-0.53125</c:v>
                </c:pt>
                <c:pt idx="395">
                  <c:v>-0.53125</c:v>
                </c:pt>
                <c:pt idx="396">
                  <c:v>-0.53125</c:v>
                </c:pt>
                <c:pt idx="397">
                  <c:v>-0.53125</c:v>
                </c:pt>
                <c:pt idx="398">
                  <c:v>-0.53125</c:v>
                </c:pt>
                <c:pt idx="399">
                  <c:v>0.90625</c:v>
                </c:pt>
                <c:pt idx="400">
                  <c:v>0.90625</c:v>
                </c:pt>
                <c:pt idx="401">
                  <c:v>0.90625</c:v>
                </c:pt>
                <c:pt idx="402">
                  <c:v>0.90625</c:v>
                </c:pt>
                <c:pt idx="403">
                  <c:v>0.90625</c:v>
                </c:pt>
                <c:pt idx="404">
                  <c:v>0.90625</c:v>
                </c:pt>
                <c:pt idx="405">
                  <c:v>0.90625</c:v>
                </c:pt>
                <c:pt idx="406">
                  <c:v>0.90625</c:v>
                </c:pt>
                <c:pt idx="407">
                  <c:v>0.90625</c:v>
                </c:pt>
                <c:pt idx="408">
                  <c:v>0.90625</c:v>
                </c:pt>
                <c:pt idx="409">
                  <c:v>0.90625</c:v>
                </c:pt>
                <c:pt idx="410">
                  <c:v>0.90625</c:v>
                </c:pt>
                <c:pt idx="411">
                  <c:v>0.90625</c:v>
                </c:pt>
                <c:pt idx="412">
                  <c:v>0.90625</c:v>
                </c:pt>
                <c:pt idx="413">
                  <c:v>0.90625</c:v>
                </c:pt>
                <c:pt idx="414">
                  <c:v>0.90625</c:v>
                </c:pt>
                <c:pt idx="415">
                  <c:v>0.90625</c:v>
                </c:pt>
                <c:pt idx="416">
                  <c:v>0.90625</c:v>
                </c:pt>
                <c:pt idx="417">
                  <c:v>0.90625</c:v>
                </c:pt>
                <c:pt idx="418">
                  <c:v>0.90625</c:v>
                </c:pt>
                <c:pt idx="419">
                  <c:v>0.90625</c:v>
                </c:pt>
                <c:pt idx="420">
                  <c:v>0.28125</c:v>
                </c:pt>
                <c:pt idx="421">
                  <c:v>0.28125</c:v>
                </c:pt>
                <c:pt idx="422">
                  <c:v>0.28125</c:v>
                </c:pt>
                <c:pt idx="423">
                  <c:v>0.28125</c:v>
                </c:pt>
                <c:pt idx="424">
                  <c:v>0.28125</c:v>
                </c:pt>
                <c:pt idx="425">
                  <c:v>0.28125</c:v>
                </c:pt>
                <c:pt idx="426">
                  <c:v>0.28125</c:v>
                </c:pt>
                <c:pt idx="427">
                  <c:v>0.28125</c:v>
                </c:pt>
                <c:pt idx="428">
                  <c:v>0.28125</c:v>
                </c:pt>
                <c:pt idx="429">
                  <c:v>0.28125</c:v>
                </c:pt>
                <c:pt idx="430">
                  <c:v>0.28125</c:v>
                </c:pt>
                <c:pt idx="431">
                  <c:v>0.28125</c:v>
                </c:pt>
                <c:pt idx="432">
                  <c:v>0.28125</c:v>
                </c:pt>
                <c:pt idx="433">
                  <c:v>0.28125</c:v>
                </c:pt>
                <c:pt idx="434">
                  <c:v>0.28125</c:v>
                </c:pt>
                <c:pt idx="435">
                  <c:v>0.28125</c:v>
                </c:pt>
                <c:pt idx="436">
                  <c:v>0.28125</c:v>
                </c:pt>
                <c:pt idx="437">
                  <c:v>0.28125</c:v>
                </c:pt>
                <c:pt idx="438">
                  <c:v>0.28125</c:v>
                </c:pt>
                <c:pt idx="439">
                  <c:v>0.28125</c:v>
                </c:pt>
                <c:pt idx="440">
                  <c:v>0.28125</c:v>
                </c:pt>
                <c:pt idx="441">
                  <c:v>-0.984375</c:v>
                </c:pt>
                <c:pt idx="442">
                  <c:v>-0.984375</c:v>
                </c:pt>
                <c:pt idx="443">
                  <c:v>-0.984375</c:v>
                </c:pt>
                <c:pt idx="444">
                  <c:v>-0.984375</c:v>
                </c:pt>
                <c:pt idx="445">
                  <c:v>-0.984375</c:v>
                </c:pt>
                <c:pt idx="446">
                  <c:v>-0.984375</c:v>
                </c:pt>
                <c:pt idx="447">
                  <c:v>-0.984375</c:v>
                </c:pt>
                <c:pt idx="448">
                  <c:v>-0.984375</c:v>
                </c:pt>
                <c:pt idx="449">
                  <c:v>-0.984375</c:v>
                </c:pt>
                <c:pt idx="450">
                  <c:v>-0.984375</c:v>
                </c:pt>
                <c:pt idx="451">
                  <c:v>-0.984375</c:v>
                </c:pt>
                <c:pt idx="452">
                  <c:v>-0.984375</c:v>
                </c:pt>
                <c:pt idx="453">
                  <c:v>-0.984375</c:v>
                </c:pt>
                <c:pt idx="454">
                  <c:v>-0.984375</c:v>
                </c:pt>
                <c:pt idx="455">
                  <c:v>-0.984375</c:v>
                </c:pt>
                <c:pt idx="456">
                  <c:v>-0.984375</c:v>
                </c:pt>
                <c:pt idx="457">
                  <c:v>-0.984375</c:v>
                </c:pt>
                <c:pt idx="458">
                  <c:v>-0.984375</c:v>
                </c:pt>
                <c:pt idx="459">
                  <c:v>-0.984375</c:v>
                </c:pt>
                <c:pt idx="460">
                  <c:v>-0.984375</c:v>
                </c:pt>
                <c:pt idx="461">
                  <c:v>-0.984375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0.9921875</c:v>
                </c:pt>
                <c:pt idx="484">
                  <c:v>0.9921875</c:v>
                </c:pt>
                <c:pt idx="485">
                  <c:v>0.9921875</c:v>
                </c:pt>
                <c:pt idx="486">
                  <c:v>0.9921875</c:v>
                </c:pt>
                <c:pt idx="487">
                  <c:v>0.9921875</c:v>
                </c:pt>
                <c:pt idx="488">
                  <c:v>0.9921875</c:v>
                </c:pt>
                <c:pt idx="489">
                  <c:v>0.9921875</c:v>
                </c:pt>
                <c:pt idx="490">
                  <c:v>0.9921875</c:v>
                </c:pt>
                <c:pt idx="491">
                  <c:v>0.9921875</c:v>
                </c:pt>
                <c:pt idx="492">
                  <c:v>0.9921875</c:v>
                </c:pt>
                <c:pt idx="493">
                  <c:v>0.9921875</c:v>
                </c:pt>
                <c:pt idx="494">
                  <c:v>0.9921875</c:v>
                </c:pt>
                <c:pt idx="495">
                  <c:v>0.9921875</c:v>
                </c:pt>
                <c:pt idx="496">
                  <c:v>0.9921875</c:v>
                </c:pt>
                <c:pt idx="497">
                  <c:v>0.9921875</c:v>
                </c:pt>
                <c:pt idx="498">
                  <c:v>0.9921875</c:v>
                </c:pt>
                <c:pt idx="499">
                  <c:v>0.9921875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Sheet1!$D$53</c:f>
              <c:strCache>
                <c:ptCount val="1"/>
                <c:pt idx="0">
                  <c:v>Output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Sheet1!$A$54:$A$553</c:f>
              <c:numCache>
                <c:ptCount val="500"/>
                <c:pt idx="0">
                  <c:v>0</c:v>
                </c:pt>
                <c:pt idx="1">
                  <c:v>0.047619047619047616</c:v>
                </c:pt>
                <c:pt idx="2">
                  <c:v>0.09523809523809523</c:v>
                </c:pt>
                <c:pt idx="3">
                  <c:v>0.14285714285714285</c:v>
                </c:pt>
                <c:pt idx="4">
                  <c:v>0.19047619047619047</c:v>
                </c:pt>
                <c:pt idx="5">
                  <c:v>0.23809523809523808</c:v>
                </c:pt>
                <c:pt idx="6">
                  <c:v>0.2857142857142857</c:v>
                </c:pt>
                <c:pt idx="7">
                  <c:v>0.3333333333333333</c:v>
                </c:pt>
                <c:pt idx="8">
                  <c:v>0.38095238095238093</c:v>
                </c:pt>
                <c:pt idx="9">
                  <c:v>0.42857142857142855</c:v>
                </c:pt>
                <c:pt idx="10">
                  <c:v>0.47619047619047616</c:v>
                </c:pt>
                <c:pt idx="11">
                  <c:v>0.5238095238095237</c:v>
                </c:pt>
                <c:pt idx="12">
                  <c:v>0.5714285714285714</c:v>
                </c:pt>
                <c:pt idx="13">
                  <c:v>0.6190476190476191</c:v>
                </c:pt>
                <c:pt idx="14">
                  <c:v>0.6666666666666667</c:v>
                </c:pt>
                <c:pt idx="15">
                  <c:v>0.7142857142857144</c:v>
                </c:pt>
                <c:pt idx="16">
                  <c:v>0.7619047619047621</c:v>
                </c:pt>
                <c:pt idx="17">
                  <c:v>0.8095238095238098</c:v>
                </c:pt>
                <c:pt idx="18">
                  <c:v>0.8571428571428574</c:v>
                </c:pt>
                <c:pt idx="19">
                  <c:v>0.9047619047619051</c:v>
                </c:pt>
                <c:pt idx="20">
                  <c:v>0.9523809523809528</c:v>
                </c:pt>
                <c:pt idx="21">
                  <c:v>1.0000000000000004</c:v>
                </c:pt>
                <c:pt idx="22">
                  <c:v>1.0476190476190481</c:v>
                </c:pt>
                <c:pt idx="23">
                  <c:v>1.0952380952380958</c:v>
                </c:pt>
                <c:pt idx="24">
                  <c:v>1.1428571428571435</c:v>
                </c:pt>
                <c:pt idx="25">
                  <c:v>1.1904761904761911</c:v>
                </c:pt>
                <c:pt idx="26">
                  <c:v>1.2380952380952388</c:v>
                </c:pt>
                <c:pt idx="27">
                  <c:v>1.2857142857142865</c:v>
                </c:pt>
                <c:pt idx="28">
                  <c:v>1.3333333333333341</c:v>
                </c:pt>
                <c:pt idx="29">
                  <c:v>1.3809523809523818</c:v>
                </c:pt>
                <c:pt idx="30">
                  <c:v>1.4285714285714295</c:v>
                </c:pt>
                <c:pt idx="31">
                  <c:v>1.4761904761904772</c:v>
                </c:pt>
                <c:pt idx="32">
                  <c:v>1.5238095238095248</c:v>
                </c:pt>
                <c:pt idx="33">
                  <c:v>1.5714285714285725</c:v>
                </c:pt>
                <c:pt idx="34">
                  <c:v>1.6190476190476202</c:v>
                </c:pt>
                <c:pt idx="35">
                  <c:v>1.6666666666666679</c:v>
                </c:pt>
                <c:pt idx="36">
                  <c:v>1.7142857142857155</c:v>
                </c:pt>
                <c:pt idx="37">
                  <c:v>1.7619047619047632</c:v>
                </c:pt>
                <c:pt idx="38">
                  <c:v>1.8095238095238109</c:v>
                </c:pt>
                <c:pt idx="39">
                  <c:v>1.8571428571428585</c:v>
                </c:pt>
                <c:pt idx="40">
                  <c:v>1.9047619047619062</c:v>
                </c:pt>
                <c:pt idx="41">
                  <c:v>1.9523809523809539</c:v>
                </c:pt>
                <c:pt idx="42">
                  <c:v>2.0000000000000013</c:v>
                </c:pt>
                <c:pt idx="43">
                  <c:v>2.047619047619049</c:v>
                </c:pt>
                <c:pt idx="44">
                  <c:v>2.0952380952380962</c:v>
                </c:pt>
                <c:pt idx="45">
                  <c:v>2.1428571428571437</c:v>
                </c:pt>
                <c:pt idx="46">
                  <c:v>2.190476190476191</c:v>
                </c:pt>
                <c:pt idx="47">
                  <c:v>2.2380952380952386</c:v>
                </c:pt>
                <c:pt idx="48">
                  <c:v>2.285714285714286</c:v>
                </c:pt>
                <c:pt idx="49">
                  <c:v>2.3333333333333335</c:v>
                </c:pt>
                <c:pt idx="50">
                  <c:v>2.380952380952381</c:v>
                </c:pt>
                <c:pt idx="51">
                  <c:v>2.4285714285714284</c:v>
                </c:pt>
                <c:pt idx="52">
                  <c:v>2.476190476190476</c:v>
                </c:pt>
                <c:pt idx="53">
                  <c:v>2.5238095238095233</c:v>
                </c:pt>
                <c:pt idx="54">
                  <c:v>2.5714285714285707</c:v>
                </c:pt>
                <c:pt idx="55">
                  <c:v>2.619047619047618</c:v>
                </c:pt>
                <c:pt idx="56">
                  <c:v>2.6666666666666656</c:v>
                </c:pt>
                <c:pt idx="57">
                  <c:v>2.714285714285713</c:v>
                </c:pt>
                <c:pt idx="58">
                  <c:v>2.7619047619047605</c:v>
                </c:pt>
                <c:pt idx="59">
                  <c:v>2.809523809523808</c:v>
                </c:pt>
                <c:pt idx="60">
                  <c:v>2.8571428571428554</c:v>
                </c:pt>
                <c:pt idx="61">
                  <c:v>2.904761904761903</c:v>
                </c:pt>
                <c:pt idx="62">
                  <c:v>2.9523809523809503</c:v>
                </c:pt>
                <c:pt idx="63">
                  <c:v>2.999999999999998</c:v>
                </c:pt>
                <c:pt idx="64">
                  <c:v>3.0476190476190452</c:v>
                </c:pt>
                <c:pt idx="65">
                  <c:v>3.0952380952380927</c:v>
                </c:pt>
                <c:pt idx="66">
                  <c:v>3.14285714285714</c:v>
                </c:pt>
                <c:pt idx="67">
                  <c:v>3.1904761904761876</c:v>
                </c:pt>
                <c:pt idx="68">
                  <c:v>3.238095238095235</c:v>
                </c:pt>
                <c:pt idx="69">
                  <c:v>3.2857142857142825</c:v>
                </c:pt>
                <c:pt idx="70">
                  <c:v>3.33333333333333</c:v>
                </c:pt>
                <c:pt idx="71">
                  <c:v>3.3809523809523774</c:v>
                </c:pt>
                <c:pt idx="72">
                  <c:v>3.428571428571425</c:v>
                </c:pt>
                <c:pt idx="73">
                  <c:v>3.4761904761904723</c:v>
                </c:pt>
                <c:pt idx="74">
                  <c:v>3.5238095238095197</c:v>
                </c:pt>
                <c:pt idx="75">
                  <c:v>3.571428571428567</c:v>
                </c:pt>
                <c:pt idx="76">
                  <c:v>3.6190476190476146</c:v>
                </c:pt>
                <c:pt idx="77">
                  <c:v>3.666666666666662</c:v>
                </c:pt>
                <c:pt idx="78">
                  <c:v>3.7142857142857095</c:v>
                </c:pt>
                <c:pt idx="79">
                  <c:v>3.761904761904757</c:v>
                </c:pt>
                <c:pt idx="80">
                  <c:v>3.8095238095238044</c:v>
                </c:pt>
                <c:pt idx="81">
                  <c:v>3.857142857142852</c:v>
                </c:pt>
                <c:pt idx="82">
                  <c:v>3.9047619047618993</c:v>
                </c:pt>
                <c:pt idx="83">
                  <c:v>3.9523809523809468</c:v>
                </c:pt>
                <c:pt idx="84">
                  <c:v>3.9999999999999942</c:v>
                </c:pt>
                <c:pt idx="85">
                  <c:v>4.047619047619042</c:v>
                </c:pt>
                <c:pt idx="86">
                  <c:v>4.09523809523809</c:v>
                </c:pt>
                <c:pt idx="87">
                  <c:v>4.142857142857137</c:v>
                </c:pt>
                <c:pt idx="88">
                  <c:v>4.1904761904761845</c:v>
                </c:pt>
                <c:pt idx="89">
                  <c:v>4.238095238095232</c:v>
                </c:pt>
                <c:pt idx="90">
                  <c:v>4.285714285714279</c:v>
                </c:pt>
                <c:pt idx="91">
                  <c:v>4.333333333333327</c:v>
                </c:pt>
                <c:pt idx="92">
                  <c:v>4.380952380952374</c:v>
                </c:pt>
                <c:pt idx="93">
                  <c:v>4.428571428571422</c:v>
                </c:pt>
                <c:pt idx="94">
                  <c:v>4.476190476190469</c:v>
                </c:pt>
                <c:pt idx="95">
                  <c:v>4.523809523809517</c:v>
                </c:pt>
                <c:pt idx="96">
                  <c:v>4.571428571428564</c:v>
                </c:pt>
                <c:pt idx="97">
                  <c:v>4.6190476190476115</c:v>
                </c:pt>
                <c:pt idx="98">
                  <c:v>4.666666666666659</c:v>
                </c:pt>
                <c:pt idx="99">
                  <c:v>4.714285714285706</c:v>
                </c:pt>
                <c:pt idx="100">
                  <c:v>4.761904761904754</c:v>
                </c:pt>
                <c:pt idx="101">
                  <c:v>4.809523809523801</c:v>
                </c:pt>
                <c:pt idx="102">
                  <c:v>4.857142857142849</c:v>
                </c:pt>
                <c:pt idx="103">
                  <c:v>4.904761904761896</c:v>
                </c:pt>
                <c:pt idx="104">
                  <c:v>4.952380952380944</c:v>
                </c:pt>
                <c:pt idx="105">
                  <c:v>4.999999999999991</c:v>
                </c:pt>
                <c:pt idx="106">
                  <c:v>5.047619047619039</c:v>
                </c:pt>
                <c:pt idx="107">
                  <c:v>5.095238095238086</c:v>
                </c:pt>
                <c:pt idx="108">
                  <c:v>5.1428571428571335</c:v>
                </c:pt>
                <c:pt idx="109">
                  <c:v>5.190476190476181</c:v>
                </c:pt>
                <c:pt idx="110">
                  <c:v>5.238095238095228</c:v>
                </c:pt>
                <c:pt idx="111">
                  <c:v>5.285714285714276</c:v>
                </c:pt>
                <c:pt idx="112">
                  <c:v>5.333333333333323</c:v>
                </c:pt>
                <c:pt idx="113">
                  <c:v>5.380952380952371</c:v>
                </c:pt>
                <c:pt idx="114">
                  <c:v>5.428571428571418</c:v>
                </c:pt>
                <c:pt idx="115">
                  <c:v>5.476190476190466</c:v>
                </c:pt>
                <c:pt idx="116">
                  <c:v>5.523809523809513</c:v>
                </c:pt>
                <c:pt idx="117">
                  <c:v>5.5714285714285605</c:v>
                </c:pt>
                <c:pt idx="118">
                  <c:v>5.619047619047608</c:v>
                </c:pt>
                <c:pt idx="119">
                  <c:v>5.666666666666655</c:v>
                </c:pt>
                <c:pt idx="120">
                  <c:v>5.714285714285703</c:v>
                </c:pt>
                <c:pt idx="121">
                  <c:v>5.76190476190475</c:v>
                </c:pt>
                <c:pt idx="122">
                  <c:v>5.809523809523798</c:v>
                </c:pt>
                <c:pt idx="123">
                  <c:v>5.857142857142845</c:v>
                </c:pt>
                <c:pt idx="124">
                  <c:v>5.904761904761893</c:v>
                </c:pt>
                <c:pt idx="125">
                  <c:v>5.95238095238094</c:v>
                </c:pt>
                <c:pt idx="126">
                  <c:v>5.999999999999988</c:v>
                </c:pt>
                <c:pt idx="127">
                  <c:v>6.047619047619035</c:v>
                </c:pt>
                <c:pt idx="128">
                  <c:v>6.0952380952380825</c:v>
                </c:pt>
                <c:pt idx="129">
                  <c:v>6.14285714285713</c:v>
                </c:pt>
                <c:pt idx="130">
                  <c:v>6.190476190476177</c:v>
                </c:pt>
                <c:pt idx="131">
                  <c:v>6.238095238095225</c:v>
                </c:pt>
                <c:pt idx="132">
                  <c:v>6.285714285714272</c:v>
                </c:pt>
                <c:pt idx="133">
                  <c:v>6.33333333333332</c:v>
                </c:pt>
                <c:pt idx="134">
                  <c:v>6.380952380952367</c:v>
                </c:pt>
                <c:pt idx="135">
                  <c:v>6.428571428571415</c:v>
                </c:pt>
                <c:pt idx="136">
                  <c:v>6.476190476190462</c:v>
                </c:pt>
                <c:pt idx="137">
                  <c:v>6.5238095238095095</c:v>
                </c:pt>
                <c:pt idx="138">
                  <c:v>6.571428571428557</c:v>
                </c:pt>
                <c:pt idx="139">
                  <c:v>6.619047619047604</c:v>
                </c:pt>
                <c:pt idx="140">
                  <c:v>6.666666666666652</c:v>
                </c:pt>
                <c:pt idx="141">
                  <c:v>6.714285714285699</c:v>
                </c:pt>
                <c:pt idx="142">
                  <c:v>6.761904761904747</c:v>
                </c:pt>
                <c:pt idx="143">
                  <c:v>6.809523809523794</c:v>
                </c:pt>
                <c:pt idx="144">
                  <c:v>6.857142857142842</c:v>
                </c:pt>
                <c:pt idx="145">
                  <c:v>6.904761904761889</c:v>
                </c:pt>
                <c:pt idx="146">
                  <c:v>6.952380952380937</c:v>
                </c:pt>
                <c:pt idx="147">
                  <c:v>6.999999999999984</c:v>
                </c:pt>
                <c:pt idx="148">
                  <c:v>7.0476190476190315</c:v>
                </c:pt>
                <c:pt idx="149">
                  <c:v>7.095238095238079</c:v>
                </c:pt>
                <c:pt idx="150">
                  <c:v>7.142857142857126</c:v>
                </c:pt>
                <c:pt idx="151">
                  <c:v>7.190476190476174</c:v>
                </c:pt>
                <c:pt idx="152">
                  <c:v>7.238095238095221</c:v>
                </c:pt>
                <c:pt idx="153">
                  <c:v>7.285714285714269</c:v>
                </c:pt>
                <c:pt idx="154">
                  <c:v>7.333333333333316</c:v>
                </c:pt>
                <c:pt idx="155">
                  <c:v>7.380952380952364</c:v>
                </c:pt>
                <c:pt idx="156">
                  <c:v>7.428571428571411</c:v>
                </c:pt>
                <c:pt idx="157">
                  <c:v>7.4761904761904585</c:v>
                </c:pt>
                <c:pt idx="158">
                  <c:v>7.523809523809506</c:v>
                </c:pt>
                <c:pt idx="159">
                  <c:v>7.571428571428553</c:v>
                </c:pt>
                <c:pt idx="160">
                  <c:v>7.619047619047601</c:v>
                </c:pt>
                <c:pt idx="161">
                  <c:v>7.666666666666648</c:v>
                </c:pt>
                <c:pt idx="162">
                  <c:v>7.714285714285696</c:v>
                </c:pt>
                <c:pt idx="163">
                  <c:v>7.761904761904743</c:v>
                </c:pt>
                <c:pt idx="164">
                  <c:v>7.809523809523791</c:v>
                </c:pt>
                <c:pt idx="165">
                  <c:v>7.857142857142838</c:v>
                </c:pt>
                <c:pt idx="166">
                  <c:v>7.904761904761886</c:v>
                </c:pt>
                <c:pt idx="167">
                  <c:v>7.952380952380933</c:v>
                </c:pt>
                <c:pt idx="168">
                  <c:v>7.9999999999999805</c:v>
                </c:pt>
                <c:pt idx="169">
                  <c:v>8.047619047619028</c:v>
                </c:pt>
                <c:pt idx="170">
                  <c:v>8.095238095238075</c:v>
                </c:pt>
                <c:pt idx="171">
                  <c:v>8.142857142857123</c:v>
                </c:pt>
                <c:pt idx="172">
                  <c:v>8.19047619047617</c:v>
                </c:pt>
                <c:pt idx="173">
                  <c:v>8.238095238095218</c:v>
                </c:pt>
                <c:pt idx="174">
                  <c:v>8.285714285714265</c:v>
                </c:pt>
                <c:pt idx="175">
                  <c:v>8.333333333333313</c:v>
                </c:pt>
                <c:pt idx="176">
                  <c:v>8.38095238095236</c:v>
                </c:pt>
                <c:pt idx="177">
                  <c:v>8.428571428571408</c:v>
                </c:pt>
                <c:pt idx="178">
                  <c:v>8.476190476190455</c:v>
                </c:pt>
                <c:pt idx="179">
                  <c:v>8.523809523809502</c:v>
                </c:pt>
                <c:pt idx="180">
                  <c:v>8.57142857142855</c:v>
                </c:pt>
                <c:pt idx="181">
                  <c:v>8.619047619047597</c:v>
                </c:pt>
                <c:pt idx="182">
                  <c:v>8.666666666666645</c:v>
                </c:pt>
                <c:pt idx="183">
                  <c:v>8.714285714285692</c:v>
                </c:pt>
                <c:pt idx="184">
                  <c:v>8.76190476190474</c:v>
                </c:pt>
                <c:pt idx="185">
                  <c:v>8.809523809523787</c:v>
                </c:pt>
                <c:pt idx="186">
                  <c:v>8.857142857142835</c:v>
                </c:pt>
                <c:pt idx="187">
                  <c:v>8.904761904761882</c:v>
                </c:pt>
                <c:pt idx="188">
                  <c:v>8.95238095238093</c:v>
                </c:pt>
                <c:pt idx="189">
                  <c:v>8.999999999999977</c:v>
                </c:pt>
                <c:pt idx="190">
                  <c:v>9.047619047619024</c:v>
                </c:pt>
                <c:pt idx="191">
                  <c:v>9.095238095238072</c:v>
                </c:pt>
                <c:pt idx="192">
                  <c:v>9.14285714285712</c:v>
                </c:pt>
                <c:pt idx="193">
                  <c:v>9.190476190476167</c:v>
                </c:pt>
                <c:pt idx="194">
                  <c:v>9.238095238095214</c:v>
                </c:pt>
                <c:pt idx="195">
                  <c:v>9.285714285714262</c:v>
                </c:pt>
                <c:pt idx="196">
                  <c:v>9.333333333333309</c:v>
                </c:pt>
                <c:pt idx="197">
                  <c:v>9.380952380952357</c:v>
                </c:pt>
                <c:pt idx="198">
                  <c:v>9.428571428571404</c:v>
                </c:pt>
                <c:pt idx="199">
                  <c:v>9.476190476190451</c:v>
                </c:pt>
                <c:pt idx="200">
                  <c:v>9.523809523809499</c:v>
                </c:pt>
                <c:pt idx="201">
                  <c:v>9.571428571428546</c:v>
                </c:pt>
                <c:pt idx="202">
                  <c:v>9.619047619047594</c:v>
                </c:pt>
                <c:pt idx="203">
                  <c:v>9.666666666666641</c:v>
                </c:pt>
                <c:pt idx="204">
                  <c:v>9.714285714285689</c:v>
                </c:pt>
                <c:pt idx="205">
                  <c:v>9.761904761904736</c:v>
                </c:pt>
                <c:pt idx="206">
                  <c:v>9.809523809523784</c:v>
                </c:pt>
                <c:pt idx="207">
                  <c:v>9.857142857142831</c:v>
                </c:pt>
                <c:pt idx="208">
                  <c:v>9.904761904761878</c:v>
                </c:pt>
                <c:pt idx="209">
                  <c:v>9.952380952380926</c:v>
                </c:pt>
                <c:pt idx="210">
                  <c:v>9.999999999999973</c:v>
                </c:pt>
                <c:pt idx="211">
                  <c:v>10.04761904761902</c:v>
                </c:pt>
                <c:pt idx="212">
                  <c:v>10.095238095238068</c:v>
                </c:pt>
                <c:pt idx="213">
                  <c:v>10.142857142857116</c:v>
                </c:pt>
                <c:pt idx="214">
                  <c:v>10.190476190476163</c:v>
                </c:pt>
                <c:pt idx="215">
                  <c:v>10.23809523809521</c:v>
                </c:pt>
                <c:pt idx="216">
                  <c:v>10.285714285714258</c:v>
                </c:pt>
                <c:pt idx="217">
                  <c:v>10.333333333333306</c:v>
                </c:pt>
                <c:pt idx="218">
                  <c:v>10.380952380952353</c:v>
                </c:pt>
                <c:pt idx="219">
                  <c:v>10.4285714285714</c:v>
                </c:pt>
                <c:pt idx="220">
                  <c:v>10.476190476190448</c:v>
                </c:pt>
                <c:pt idx="221">
                  <c:v>10.523809523809495</c:v>
                </c:pt>
                <c:pt idx="222">
                  <c:v>10.571428571428543</c:v>
                </c:pt>
                <c:pt idx="223">
                  <c:v>10.61904761904759</c:v>
                </c:pt>
                <c:pt idx="224">
                  <c:v>10.666666666666638</c:v>
                </c:pt>
                <c:pt idx="225">
                  <c:v>10.714285714285685</c:v>
                </c:pt>
                <c:pt idx="226">
                  <c:v>10.761904761904733</c:v>
                </c:pt>
                <c:pt idx="227">
                  <c:v>10.80952380952378</c:v>
                </c:pt>
                <c:pt idx="228">
                  <c:v>10.857142857142827</c:v>
                </c:pt>
                <c:pt idx="229">
                  <c:v>10.904761904761875</c:v>
                </c:pt>
                <c:pt idx="230">
                  <c:v>10.952380952380922</c:v>
                </c:pt>
                <c:pt idx="231">
                  <c:v>10.99999999999997</c:v>
                </c:pt>
                <c:pt idx="232">
                  <c:v>11.047619047619017</c:v>
                </c:pt>
                <c:pt idx="233">
                  <c:v>11.095238095238065</c:v>
                </c:pt>
                <c:pt idx="234">
                  <c:v>11.142857142857112</c:v>
                </c:pt>
                <c:pt idx="235">
                  <c:v>11.19047619047616</c:v>
                </c:pt>
                <c:pt idx="236">
                  <c:v>11.238095238095207</c:v>
                </c:pt>
                <c:pt idx="237">
                  <c:v>11.285714285714255</c:v>
                </c:pt>
                <c:pt idx="238">
                  <c:v>11.333333333333302</c:v>
                </c:pt>
                <c:pt idx="239">
                  <c:v>11.38095238095235</c:v>
                </c:pt>
                <c:pt idx="240">
                  <c:v>11.428571428571397</c:v>
                </c:pt>
                <c:pt idx="241">
                  <c:v>11.476190476190444</c:v>
                </c:pt>
                <c:pt idx="242">
                  <c:v>11.523809523809492</c:v>
                </c:pt>
                <c:pt idx="243">
                  <c:v>11.57142857142854</c:v>
                </c:pt>
                <c:pt idx="244">
                  <c:v>11.619047619047587</c:v>
                </c:pt>
                <c:pt idx="245">
                  <c:v>11.666666666666634</c:v>
                </c:pt>
                <c:pt idx="246">
                  <c:v>11.714285714285682</c:v>
                </c:pt>
                <c:pt idx="247">
                  <c:v>11.761904761904729</c:v>
                </c:pt>
                <c:pt idx="248">
                  <c:v>11.809523809523776</c:v>
                </c:pt>
                <c:pt idx="249">
                  <c:v>11.857142857142824</c:v>
                </c:pt>
                <c:pt idx="250">
                  <c:v>11.904761904761871</c:v>
                </c:pt>
                <c:pt idx="251">
                  <c:v>11.952380952380919</c:v>
                </c:pt>
                <c:pt idx="252">
                  <c:v>11.999999999999966</c:v>
                </c:pt>
                <c:pt idx="253">
                  <c:v>12.047619047619014</c:v>
                </c:pt>
                <c:pt idx="254">
                  <c:v>12.095238095238061</c:v>
                </c:pt>
                <c:pt idx="255">
                  <c:v>12.142857142857109</c:v>
                </c:pt>
                <c:pt idx="256">
                  <c:v>12.190476190476156</c:v>
                </c:pt>
                <c:pt idx="257">
                  <c:v>12.238095238095203</c:v>
                </c:pt>
                <c:pt idx="258">
                  <c:v>12.285714285714251</c:v>
                </c:pt>
                <c:pt idx="259">
                  <c:v>12.333333333333298</c:v>
                </c:pt>
                <c:pt idx="260">
                  <c:v>12.380952380952346</c:v>
                </c:pt>
                <c:pt idx="261">
                  <c:v>12.428571428571393</c:v>
                </c:pt>
                <c:pt idx="262">
                  <c:v>12.47619047619044</c:v>
                </c:pt>
                <c:pt idx="263">
                  <c:v>12.523809523809488</c:v>
                </c:pt>
                <c:pt idx="264">
                  <c:v>12.571428571428536</c:v>
                </c:pt>
                <c:pt idx="265">
                  <c:v>12.619047619047583</c:v>
                </c:pt>
                <c:pt idx="266">
                  <c:v>12.66666666666663</c:v>
                </c:pt>
                <c:pt idx="267">
                  <c:v>12.714285714285678</c:v>
                </c:pt>
                <c:pt idx="268">
                  <c:v>12.761904761904725</c:v>
                </c:pt>
                <c:pt idx="269">
                  <c:v>12.809523809523773</c:v>
                </c:pt>
                <c:pt idx="270">
                  <c:v>12.85714285714282</c:v>
                </c:pt>
                <c:pt idx="271">
                  <c:v>12.904761904761868</c:v>
                </c:pt>
                <c:pt idx="272">
                  <c:v>12.952380952380915</c:v>
                </c:pt>
                <c:pt idx="273">
                  <c:v>12.999999999999963</c:v>
                </c:pt>
                <c:pt idx="274">
                  <c:v>13.04761904761901</c:v>
                </c:pt>
                <c:pt idx="275">
                  <c:v>13.095238095238058</c:v>
                </c:pt>
                <c:pt idx="276">
                  <c:v>13.142857142857105</c:v>
                </c:pt>
                <c:pt idx="277">
                  <c:v>13.190476190476152</c:v>
                </c:pt>
                <c:pt idx="278">
                  <c:v>13.2380952380952</c:v>
                </c:pt>
                <c:pt idx="279">
                  <c:v>13.285714285714247</c:v>
                </c:pt>
                <c:pt idx="280">
                  <c:v>13.333333333333295</c:v>
                </c:pt>
                <c:pt idx="281">
                  <c:v>13.380952380952342</c:v>
                </c:pt>
                <c:pt idx="282">
                  <c:v>13.42857142857139</c:v>
                </c:pt>
                <c:pt idx="283">
                  <c:v>13.476190476190437</c:v>
                </c:pt>
                <c:pt idx="284">
                  <c:v>13.523809523809485</c:v>
                </c:pt>
                <c:pt idx="285">
                  <c:v>13.571428571428532</c:v>
                </c:pt>
                <c:pt idx="286">
                  <c:v>13.61904761904758</c:v>
                </c:pt>
                <c:pt idx="287">
                  <c:v>13.666666666666627</c:v>
                </c:pt>
                <c:pt idx="288">
                  <c:v>13.714285714285674</c:v>
                </c:pt>
                <c:pt idx="289">
                  <c:v>13.761904761904722</c:v>
                </c:pt>
                <c:pt idx="290">
                  <c:v>13.80952380952377</c:v>
                </c:pt>
                <c:pt idx="291">
                  <c:v>13.857142857142817</c:v>
                </c:pt>
                <c:pt idx="292">
                  <c:v>13.904761904761864</c:v>
                </c:pt>
                <c:pt idx="293">
                  <c:v>13.952380952380912</c:v>
                </c:pt>
                <c:pt idx="294">
                  <c:v>13.99999999999996</c:v>
                </c:pt>
                <c:pt idx="295">
                  <c:v>14.047619047619007</c:v>
                </c:pt>
                <c:pt idx="296">
                  <c:v>14.095238095238054</c:v>
                </c:pt>
                <c:pt idx="297">
                  <c:v>14.142857142857101</c:v>
                </c:pt>
                <c:pt idx="298">
                  <c:v>14.190476190476149</c:v>
                </c:pt>
                <c:pt idx="299">
                  <c:v>14.238095238095196</c:v>
                </c:pt>
                <c:pt idx="300">
                  <c:v>14.285714285714244</c:v>
                </c:pt>
                <c:pt idx="301">
                  <c:v>14.333333333333291</c:v>
                </c:pt>
                <c:pt idx="302">
                  <c:v>14.380952380952339</c:v>
                </c:pt>
                <c:pt idx="303">
                  <c:v>14.428571428571386</c:v>
                </c:pt>
                <c:pt idx="304">
                  <c:v>14.476190476190434</c:v>
                </c:pt>
                <c:pt idx="305">
                  <c:v>14.523809523809481</c:v>
                </c:pt>
                <c:pt idx="306">
                  <c:v>14.571428571428529</c:v>
                </c:pt>
                <c:pt idx="307">
                  <c:v>14.619047619047576</c:v>
                </c:pt>
                <c:pt idx="308">
                  <c:v>14.666666666666623</c:v>
                </c:pt>
                <c:pt idx="309">
                  <c:v>14.714285714285671</c:v>
                </c:pt>
                <c:pt idx="310">
                  <c:v>14.761904761904718</c:v>
                </c:pt>
                <c:pt idx="311">
                  <c:v>14.809523809523766</c:v>
                </c:pt>
                <c:pt idx="312">
                  <c:v>14.857142857142813</c:v>
                </c:pt>
                <c:pt idx="313">
                  <c:v>14.90476190476186</c:v>
                </c:pt>
                <c:pt idx="314">
                  <c:v>14.952380952380908</c:v>
                </c:pt>
                <c:pt idx="315">
                  <c:v>14.999999999999956</c:v>
                </c:pt>
                <c:pt idx="316">
                  <c:v>15.047619047619003</c:v>
                </c:pt>
                <c:pt idx="317">
                  <c:v>15.09523809523805</c:v>
                </c:pt>
                <c:pt idx="318">
                  <c:v>15.142857142857098</c:v>
                </c:pt>
                <c:pt idx="319">
                  <c:v>15.190476190476145</c:v>
                </c:pt>
                <c:pt idx="320">
                  <c:v>15.238095238095193</c:v>
                </c:pt>
                <c:pt idx="321">
                  <c:v>15.28571428571424</c:v>
                </c:pt>
                <c:pt idx="322">
                  <c:v>15.333333333333288</c:v>
                </c:pt>
                <c:pt idx="323">
                  <c:v>15.380952380952335</c:v>
                </c:pt>
                <c:pt idx="324">
                  <c:v>15.428571428571383</c:v>
                </c:pt>
                <c:pt idx="325">
                  <c:v>15.47619047619043</c:v>
                </c:pt>
                <c:pt idx="326">
                  <c:v>15.523809523809478</c:v>
                </c:pt>
                <c:pt idx="327">
                  <c:v>15.571428571428525</c:v>
                </c:pt>
                <c:pt idx="328">
                  <c:v>15.619047619047572</c:v>
                </c:pt>
                <c:pt idx="329">
                  <c:v>15.66666666666662</c:v>
                </c:pt>
                <c:pt idx="330">
                  <c:v>15.714285714285667</c:v>
                </c:pt>
                <c:pt idx="331">
                  <c:v>15.761904761904715</c:v>
                </c:pt>
                <c:pt idx="332">
                  <c:v>15.809523809523762</c:v>
                </c:pt>
                <c:pt idx="333">
                  <c:v>15.85714285714281</c:v>
                </c:pt>
                <c:pt idx="334">
                  <c:v>15.904761904761857</c:v>
                </c:pt>
                <c:pt idx="335">
                  <c:v>15.952380952380905</c:v>
                </c:pt>
                <c:pt idx="336">
                  <c:v>15.999999999999952</c:v>
                </c:pt>
                <c:pt idx="337">
                  <c:v>16.047619047619</c:v>
                </c:pt>
                <c:pt idx="338">
                  <c:v>16.09523809523805</c:v>
                </c:pt>
                <c:pt idx="339">
                  <c:v>16.142857142857096</c:v>
                </c:pt>
                <c:pt idx="340">
                  <c:v>16.190476190476144</c:v>
                </c:pt>
                <c:pt idx="341">
                  <c:v>16.23809523809519</c:v>
                </c:pt>
                <c:pt idx="342">
                  <c:v>16.28571428571424</c:v>
                </c:pt>
                <c:pt idx="343">
                  <c:v>16.333333333333286</c:v>
                </c:pt>
                <c:pt idx="344">
                  <c:v>16.380952380952333</c:v>
                </c:pt>
                <c:pt idx="345">
                  <c:v>16.42857142857138</c:v>
                </c:pt>
                <c:pt idx="346">
                  <c:v>16.47619047619043</c:v>
                </c:pt>
                <c:pt idx="347">
                  <c:v>16.523809523809476</c:v>
                </c:pt>
                <c:pt idx="348">
                  <c:v>16.571428571428523</c:v>
                </c:pt>
                <c:pt idx="349">
                  <c:v>16.61904761904757</c:v>
                </c:pt>
                <c:pt idx="350">
                  <c:v>16.666666666666618</c:v>
                </c:pt>
                <c:pt idx="351">
                  <c:v>16.714285714285666</c:v>
                </c:pt>
                <c:pt idx="352">
                  <c:v>16.761904761904713</c:v>
                </c:pt>
                <c:pt idx="353">
                  <c:v>16.80952380952376</c:v>
                </c:pt>
                <c:pt idx="354">
                  <c:v>16.857142857142808</c:v>
                </c:pt>
                <c:pt idx="355">
                  <c:v>16.904761904761855</c:v>
                </c:pt>
                <c:pt idx="356">
                  <c:v>16.952380952380903</c:v>
                </c:pt>
                <c:pt idx="357">
                  <c:v>16.99999999999995</c:v>
                </c:pt>
                <c:pt idx="358">
                  <c:v>17.047619047618998</c:v>
                </c:pt>
                <c:pt idx="359">
                  <c:v>17.095238095238045</c:v>
                </c:pt>
                <c:pt idx="360">
                  <c:v>17.142857142857093</c:v>
                </c:pt>
                <c:pt idx="361">
                  <c:v>17.19047619047614</c:v>
                </c:pt>
                <c:pt idx="362">
                  <c:v>17.238095238095188</c:v>
                </c:pt>
                <c:pt idx="363">
                  <c:v>17.285714285714235</c:v>
                </c:pt>
                <c:pt idx="364">
                  <c:v>17.333333333333282</c:v>
                </c:pt>
                <c:pt idx="365">
                  <c:v>17.38095238095233</c:v>
                </c:pt>
                <c:pt idx="366">
                  <c:v>17.428571428571377</c:v>
                </c:pt>
                <c:pt idx="367">
                  <c:v>17.476190476190425</c:v>
                </c:pt>
                <c:pt idx="368">
                  <c:v>17.523809523809472</c:v>
                </c:pt>
                <c:pt idx="369">
                  <c:v>17.57142857142852</c:v>
                </c:pt>
                <c:pt idx="370">
                  <c:v>17.619047619047567</c:v>
                </c:pt>
                <c:pt idx="371">
                  <c:v>17.666666666666615</c:v>
                </c:pt>
                <c:pt idx="372">
                  <c:v>17.714285714285662</c:v>
                </c:pt>
                <c:pt idx="373">
                  <c:v>17.76190476190471</c:v>
                </c:pt>
                <c:pt idx="374">
                  <c:v>17.809523809523757</c:v>
                </c:pt>
                <c:pt idx="375">
                  <c:v>17.857142857142804</c:v>
                </c:pt>
                <c:pt idx="376">
                  <c:v>17.904761904761852</c:v>
                </c:pt>
                <c:pt idx="377">
                  <c:v>17.9523809523809</c:v>
                </c:pt>
                <c:pt idx="378">
                  <c:v>17.999999999999947</c:v>
                </c:pt>
                <c:pt idx="379">
                  <c:v>18.047619047618994</c:v>
                </c:pt>
                <c:pt idx="380">
                  <c:v>18.09523809523804</c:v>
                </c:pt>
                <c:pt idx="381">
                  <c:v>18.14285714285709</c:v>
                </c:pt>
                <c:pt idx="382">
                  <c:v>18.190476190476137</c:v>
                </c:pt>
                <c:pt idx="383">
                  <c:v>18.238095238095184</c:v>
                </c:pt>
                <c:pt idx="384">
                  <c:v>18.28571428571423</c:v>
                </c:pt>
                <c:pt idx="385">
                  <c:v>18.33333333333328</c:v>
                </c:pt>
                <c:pt idx="386">
                  <c:v>18.380952380952326</c:v>
                </c:pt>
                <c:pt idx="387">
                  <c:v>18.428571428571374</c:v>
                </c:pt>
                <c:pt idx="388">
                  <c:v>18.47619047619042</c:v>
                </c:pt>
                <c:pt idx="389">
                  <c:v>18.52380952380947</c:v>
                </c:pt>
                <c:pt idx="390">
                  <c:v>18.571428571428516</c:v>
                </c:pt>
                <c:pt idx="391">
                  <c:v>18.619047619047564</c:v>
                </c:pt>
                <c:pt idx="392">
                  <c:v>18.66666666666661</c:v>
                </c:pt>
                <c:pt idx="393">
                  <c:v>18.71428571428566</c:v>
                </c:pt>
                <c:pt idx="394">
                  <c:v>18.761904761904706</c:v>
                </c:pt>
                <c:pt idx="395">
                  <c:v>18.809523809523753</c:v>
                </c:pt>
                <c:pt idx="396">
                  <c:v>18.8571428571428</c:v>
                </c:pt>
                <c:pt idx="397">
                  <c:v>18.90476190476185</c:v>
                </c:pt>
                <c:pt idx="398">
                  <c:v>18.952380952380896</c:v>
                </c:pt>
                <c:pt idx="399">
                  <c:v>18.999999999999943</c:v>
                </c:pt>
                <c:pt idx="400">
                  <c:v>19.04761904761899</c:v>
                </c:pt>
                <c:pt idx="401">
                  <c:v>19.095238095238038</c:v>
                </c:pt>
                <c:pt idx="402">
                  <c:v>19.142857142857086</c:v>
                </c:pt>
                <c:pt idx="403">
                  <c:v>19.190476190476133</c:v>
                </c:pt>
                <c:pt idx="404">
                  <c:v>19.23809523809518</c:v>
                </c:pt>
                <c:pt idx="405">
                  <c:v>19.285714285714228</c:v>
                </c:pt>
                <c:pt idx="406">
                  <c:v>19.333333333333275</c:v>
                </c:pt>
                <c:pt idx="407">
                  <c:v>19.380952380952323</c:v>
                </c:pt>
                <c:pt idx="408">
                  <c:v>19.42857142857137</c:v>
                </c:pt>
                <c:pt idx="409">
                  <c:v>19.476190476190418</c:v>
                </c:pt>
                <c:pt idx="410">
                  <c:v>19.523809523809465</c:v>
                </c:pt>
                <c:pt idx="411">
                  <c:v>19.571428571428513</c:v>
                </c:pt>
                <c:pt idx="412">
                  <c:v>19.61904761904756</c:v>
                </c:pt>
                <c:pt idx="413">
                  <c:v>19.666666666666607</c:v>
                </c:pt>
                <c:pt idx="414">
                  <c:v>19.714285714285655</c:v>
                </c:pt>
                <c:pt idx="415">
                  <c:v>19.761904761904702</c:v>
                </c:pt>
                <c:pt idx="416">
                  <c:v>19.80952380952375</c:v>
                </c:pt>
                <c:pt idx="417">
                  <c:v>19.857142857142797</c:v>
                </c:pt>
                <c:pt idx="418">
                  <c:v>19.904761904761845</c:v>
                </c:pt>
                <c:pt idx="419">
                  <c:v>19.952380952380892</c:v>
                </c:pt>
                <c:pt idx="420">
                  <c:v>19.99999999999994</c:v>
                </c:pt>
                <c:pt idx="421">
                  <c:v>20.047619047618987</c:v>
                </c:pt>
                <c:pt idx="422">
                  <c:v>20.095238095238035</c:v>
                </c:pt>
                <c:pt idx="423">
                  <c:v>20.142857142857082</c:v>
                </c:pt>
                <c:pt idx="424">
                  <c:v>20.19047619047613</c:v>
                </c:pt>
                <c:pt idx="425">
                  <c:v>20.238095238095177</c:v>
                </c:pt>
                <c:pt idx="426">
                  <c:v>20.285714285714224</c:v>
                </c:pt>
                <c:pt idx="427">
                  <c:v>20.33333333333327</c:v>
                </c:pt>
                <c:pt idx="428">
                  <c:v>20.38095238095232</c:v>
                </c:pt>
                <c:pt idx="429">
                  <c:v>20.428571428571367</c:v>
                </c:pt>
                <c:pt idx="430">
                  <c:v>20.476190476190414</c:v>
                </c:pt>
                <c:pt idx="431">
                  <c:v>20.52380952380946</c:v>
                </c:pt>
                <c:pt idx="432">
                  <c:v>20.57142857142851</c:v>
                </c:pt>
                <c:pt idx="433">
                  <c:v>20.619047619047556</c:v>
                </c:pt>
                <c:pt idx="434">
                  <c:v>20.666666666666604</c:v>
                </c:pt>
                <c:pt idx="435">
                  <c:v>20.71428571428565</c:v>
                </c:pt>
                <c:pt idx="436">
                  <c:v>20.7619047619047</c:v>
                </c:pt>
                <c:pt idx="437">
                  <c:v>20.809523809523746</c:v>
                </c:pt>
                <c:pt idx="438">
                  <c:v>20.857142857142794</c:v>
                </c:pt>
                <c:pt idx="439">
                  <c:v>20.90476190476184</c:v>
                </c:pt>
                <c:pt idx="440">
                  <c:v>20.95238095238089</c:v>
                </c:pt>
                <c:pt idx="441">
                  <c:v>20.999999999999936</c:v>
                </c:pt>
                <c:pt idx="442">
                  <c:v>21.047619047618984</c:v>
                </c:pt>
                <c:pt idx="443">
                  <c:v>21.09523809523803</c:v>
                </c:pt>
                <c:pt idx="444">
                  <c:v>21.14285714285708</c:v>
                </c:pt>
                <c:pt idx="445">
                  <c:v>21.190476190476126</c:v>
                </c:pt>
                <c:pt idx="446">
                  <c:v>21.238095238095173</c:v>
                </c:pt>
                <c:pt idx="447">
                  <c:v>21.28571428571422</c:v>
                </c:pt>
                <c:pt idx="448">
                  <c:v>21.333333333333268</c:v>
                </c:pt>
                <c:pt idx="449">
                  <c:v>21.380952380952316</c:v>
                </c:pt>
                <c:pt idx="450">
                  <c:v>21.428571428571363</c:v>
                </c:pt>
                <c:pt idx="451">
                  <c:v>21.47619047619041</c:v>
                </c:pt>
                <c:pt idx="452">
                  <c:v>21.523809523809458</c:v>
                </c:pt>
                <c:pt idx="453">
                  <c:v>21.571428571428505</c:v>
                </c:pt>
                <c:pt idx="454">
                  <c:v>21.619047619047553</c:v>
                </c:pt>
                <c:pt idx="455">
                  <c:v>21.6666666666666</c:v>
                </c:pt>
                <c:pt idx="456">
                  <c:v>21.714285714285648</c:v>
                </c:pt>
                <c:pt idx="457">
                  <c:v>21.761904761904695</c:v>
                </c:pt>
                <c:pt idx="458">
                  <c:v>21.809523809523743</c:v>
                </c:pt>
                <c:pt idx="459">
                  <c:v>21.85714285714279</c:v>
                </c:pt>
                <c:pt idx="460">
                  <c:v>21.904761904761838</c:v>
                </c:pt>
                <c:pt idx="461">
                  <c:v>21.952380952380885</c:v>
                </c:pt>
                <c:pt idx="462">
                  <c:v>21.999999999999932</c:v>
                </c:pt>
                <c:pt idx="463">
                  <c:v>22.04761904761898</c:v>
                </c:pt>
                <c:pt idx="464">
                  <c:v>22.095238095238027</c:v>
                </c:pt>
                <c:pt idx="465">
                  <c:v>22.142857142857075</c:v>
                </c:pt>
                <c:pt idx="466">
                  <c:v>22.190476190476122</c:v>
                </c:pt>
                <c:pt idx="467">
                  <c:v>22.23809523809517</c:v>
                </c:pt>
                <c:pt idx="468">
                  <c:v>22.285714285714217</c:v>
                </c:pt>
                <c:pt idx="469">
                  <c:v>22.333333333333265</c:v>
                </c:pt>
                <c:pt idx="470">
                  <c:v>22.380952380952312</c:v>
                </c:pt>
                <c:pt idx="471">
                  <c:v>22.42857142857136</c:v>
                </c:pt>
                <c:pt idx="472">
                  <c:v>22.476190476190407</c:v>
                </c:pt>
                <c:pt idx="473">
                  <c:v>22.523809523809454</c:v>
                </c:pt>
                <c:pt idx="474">
                  <c:v>22.571428571428502</c:v>
                </c:pt>
                <c:pt idx="475">
                  <c:v>22.61904761904755</c:v>
                </c:pt>
                <c:pt idx="476">
                  <c:v>22.666666666666597</c:v>
                </c:pt>
                <c:pt idx="477">
                  <c:v>22.714285714285644</c:v>
                </c:pt>
                <c:pt idx="478">
                  <c:v>22.76190476190469</c:v>
                </c:pt>
                <c:pt idx="479">
                  <c:v>22.80952380952374</c:v>
                </c:pt>
                <c:pt idx="480">
                  <c:v>22.857142857142787</c:v>
                </c:pt>
                <c:pt idx="481">
                  <c:v>22.904761904761834</c:v>
                </c:pt>
                <c:pt idx="482">
                  <c:v>22.95238095238088</c:v>
                </c:pt>
                <c:pt idx="483">
                  <c:v>22.99999999999993</c:v>
                </c:pt>
                <c:pt idx="484">
                  <c:v>23.047619047618976</c:v>
                </c:pt>
                <c:pt idx="485">
                  <c:v>23.095238095238024</c:v>
                </c:pt>
                <c:pt idx="486">
                  <c:v>23.14285714285707</c:v>
                </c:pt>
                <c:pt idx="487">
                  <c:v>23.19047619047612</c:v>
                </c:pt>
                <c:pt idx="488">
                  <c:v>23.238095238095166</c:v>
                </c:pt>
                <c:pt idx="489">
                  <c:v>23.285714285714214</c:v>
                </c:pt>
                <c:pt idx="490">
                  <c:v>23.33333333333326</c:v>
                </c:pt>
                <c:pt idx="491">
                  <c:v>23.38095238095231</c:v>
                </c:pt>
                <c:pt idx="492">
                  <c:v>23.428571428571356</c:v>
                </c:pt>
                <c:pt idx="493">
                  <c:v>23.476190476190403</c:v>
                </c:pt>
                <c:pt idx="494">
                  <c:v>23.52380952380945</c:v>
                </c:pt>
                <c:pt idx="495">
                  <c:v>23.5714285714285</c:v>
                </c:pt>
                <c:pt idx="496">
                  <c:v>23.619047619047546</c:v>
                </c:pt>
                <c:pt idx="497">
                  <c:v>23.666666666666593</c:v>
                </c:pt>
                <c:pt idx="498">
                  <c:v>23.71428571428564</c:v>
                </c:pt>
                <c:pt idx="499">
                  <c:v>23.761904761904688</c:v>
                </c:pt>
              </c:numCache>
            </c:numRef>
          </c:xVal>
          <c:yVal>
            <c:numRef>
              <c:f>Sheet1!$D$54:$D$553</c:f>
              <c:numCache>
                <c:ptCount val="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0.00899219294463347</c:v>
                </c:pt>
                <c:pt idx="22">
                  <c:v>0.025611000460952146</c:v>
                </c:pt>
                <c:pt idx="23">
                  <c:v>0.04861672832199809</c:v>
                </c:pt>
                <c:pt idx="24">
                  <c:v>0.07688882557861287</c:v>
                </c:pt>
                <c:pt idx="25">
                  <c:v>0.10941902648973106</c:v>
                </c:pt>
                <c:pt idx="26">
                  <c:v>0.1453044541421647</c:v>
                </c:pt>
                <c:pt idx="27">
                  <c:v>0.18374075373248416</c:v>
                </c:pt>
                <c:pt idx="28">
                  <c:v>0.2240153135083079</c:v>
                </c:pt>
                <c:pt idx="29">
                  <c:v>0.26550062228985927</c:v>
                </c:pt>
                <c:pt idx="30">
                  <c:v>0.30764780426894106</c:v>
                </c:pt>
                <c:pt idx="31">
                  <c:v>0.34998036436427205</c:v>
                </c:pt>
                <c:pt idx="32">
                  <c:v>0.3920881707516378</c:v>
                </c:pt>
                <c:pt idx="33">
                  <c:v>0.4336216952366864</c:v>
                </c:pt>
                <c:pt idx="34">
                  <c:v>0.4742865268500123</c:v>
                </c:pt>
                <c:pt idx="35">
                  <c:v>0.5138381693717523</c:v>
                </c:pt>
                <c:pt idx="36">
                  <c:v>0.5520771293906761</c:v>
                </c:pt>
                <c:pt idx="37">
                  <c:v>0.588844297926451</c:v>
                </c:pt>
                <c:pt idx="38">
                  <c:v>0.624016625550704</c:v>
                </c:pt>
                <c:pt idx="39">
                  <c:v>0.6575030882917197</c:v>
                </c:pt>
                <c:pt idx="40">
                  <c:v>0.6892409393599611</c:v>
                </c:pt>
                <c:pt idx="41">
                  <c:v>0.7191922398499017</c:v>
                </c:pt>
                <c:pt idx="42">
                  <c:v>0.735870303668111</c:v>
                </c:pt>
                <c:pt idx="43">
                  <c:v>0.7410193913264284</c:v>
                </c:pt>
                <c:pt idx="44">
                  <c:v>0.7362391706014825</c:v>
                </c:pt>
                <c:pt idx="45">
                  <c:v>0.722990866543754</c:v>
                </c:pt>
                <c:pt idx="46">
                  <c:v>0.7026037879734943</c:v>
                </c:pt>
                <c:pt idx="47">
                  <c:v>0.6762821175516862</c:v>
                </c:pt>
                <c:pt idx="48">
                  <c:v>0.6451118662492221</c:v>
                </c:pt>
                <c:pt idx="49">
                  <c:v>0.61006790570995</c:v>
                </c:pt>
                <c:pt idx="50">
                  <c:v>0.5720210036500817</c:v>
                </c:pt>
                <c:pt idx="51">
                  <c:v>0.5317447980985622</c:v>
                </c:pt>
                <c:pt idx="52">
                  <c:v>0.48992265600436674</c:v>
                </c:pt>
                <c:pt idx="53">
                  <c:v>0.4471543705635491</c:v>
                </c:pt>
                <c:pt idx="54">
                  <c:v>0.4039626595989466</c:v>
                </c:pt>
                <c:pt idx="55">
                  <c:v>0.3607994345073568</c:v>
                </c:pt>
                <c:pt idx="56">
                  <c:v>0.31805181572162133</c:v>
                </c:pt>
                <c:pt idx="57">
                  <c:v>0.2760478763670841</c:v>
                </c:pt>
                <c:pt idx="58">
                  <c:v>0.23506210087143242</c:v>
                </c:pt>
                <c:pt idx="59">
                  <c:v>0.19532054976111476</c:v>
                </c:pt>
                <c:pt idx="60">
                  <c:v>0.15700572579225558</c:v>
                </c:pt>
                <c:pt idx="61">
                  <c:v>0.12026113996366938</c:v>
                </c:pt>
                <c:pt idx="62">
                  <c:v>0.08519557888694439</c:v>
                </c:pt>
                <c:pt idx="63">
                  <c:v>0.0462227039761112</c:v>
                </c:pt>
                <c:pt idx="64">
                  <c:v>0.004253689414227694</c:v>
                </c:pt>
                <c:pt idx="65">
                  <c:v>-0.03990325197821545</c:v>
                </c:pt>
                <c:pt idx="66">
                  <c:v>-0.08553549072596509</c:v>
                </c:pt>
                <c:pt idx="67">
                  <c:v>-0.13201878998845715</c:v>
                </c:pt>
                <c:pt idx="68">
                  <c:v>-0.17881034057809608</c:v>
                </c:pt>
                <c:pt idx="69">
                  <c:v>-0.2254420525969736</c:v>
                </c:pt>
                <c:pt idx="70">
                  <c:v>-0.27151412784488</c:v>
                </c:pt>
                <c:pt idx="71">
                  <c:v>-0.3166889311578114</c:v>
                </c:pt>
                <c:pt idx="72">
                  <c:v>-0.3606851735338433</c:v>
                </c:pt>
                <c:pt idx="73">
                  <c:v>-0.40327241524155427</c:v>
                </c:pt>
                <c:pt idx="74">
                  <c:v>-0.44426589303591424</c:v>
                </c:pt>
                <c:pt idx="75">
                  <c:v>-0.48352167208012875</c:v>
                </c:pt>
                <c:pt idx="76">
                  <c:v>-0.5209321201436594</c:v>
                </c:pt>
                <c:pt idx="77">
                  <c:v>-0.5564216990728214</c:v>
                </c:pt>
                <c:pt idx="78">
                  <c:v>-0.5899430663694322</c:v>
                </c:pt>
                <c:pt idx="79">
                  <c:v>-0.6214734779255697</c:v>
                </c:pt>
                <c:pt idx="80">
                  <c:v>-0.6510114815114527</c:v>
                </c:pt>
                <c:pt idx="81">
                  <c:v>-0.678573889463907</c:v>
                </c:pt>
                <c:pt idx="82">
                  <c:v>-0.7041930181421849</c:v>
                </c:pt>
                <c:pt idx="83">
                  <c:v>-0.7279141810756533</c:v>
                </c:pt>
                <c:pt idx="84">
                  <c:v>-0.7367653632264418</c:v>
                </c:pt>
                <c:pt idx="85">
                  <c:v>-0.7327897746421093</c:v>
                </c:pt>
                <c:pt idx="86">
                  <c:v>-0.7178551046502682</c:v>
                </c:pt>
                <c:pt idx="87">
                  <c:v>-0.6936616592948641</c:v>
                </c:pt>
                <c:pt idx="88">
                  <c:v>-0.6617508537435698</c:v>
                </c:pt>
                <c:pt idx="89">
                  <c:v>-0.6235139320098737</c:v>
                </c:pt>
                <c:pt idx="90">
                  <c:v>-0.5802008025025768</c:v>
                </c:pt>
                <c:pt idx="91">
                  <c:v>-0.5329288927860202</c:v>
                </c:pt>
                <c:pt idx="92">
                  <c:v>-0.4826919405570857</c:v>
                </c:pt>
                <c:pt idx="93">
                  <c:v>-0.43036865027459076</c:v>
                </c:pt>
                <c:pt idx="94">
                  <c:v>-0.3767311561708579</c:v>
                </c:pt>
                <c:pt idx="95">
                  <c:v>-0.32245324259376634</c:v>
                </c:pt>
                <c:pt idx="96">
                  <c:v>-0.2681182818314723</c:v>
                </c:pt>
                <c:pt idx="97">
                  <c:v>-0.2142268578226906</c:v>
                </c:pt>
                <c:pt idx="98">
                  <c:v>-0.16120405151430814</c:v>
                </c:pt>
                <c:pt idx="99">
                  <c:v>-0.10940637015579671</c:v>
                </c:pt>
                <c:pt idx="100">
                  <c:v>-0.05912830857595444</c:v>
                </c:pt>
                <c:pt idx="101">
                  <c:v>-0.010608535529939482</c:v>
                </c:pt>
                <c:pt idx="102">
                  <c:v>0.03596429741041432</c:v>
                </c:pt>
                <c:pt idx="103">
                  <c:v>0.08044612316826623</c:v>
                </c:pt>
                <c:pt idx="104">
                  <c:v>0.12273239819034518</c:v>
                </c:pt>
                <c:pt idx="105">
                  <c:v>0.16473593670690653</c:v>
                </c:pt>
                <c:pt idx="106">
                  <c:v>0.20611643542719096</c:v>
                </c:pt>
                <c:pt idx="107">
                  <c:v>0.24658783286490962</c:v>
                </c:pt>
                <c:pt idx="108">
                  <c:v>0.28591315620124613</c:v>
                </c:pt>
                <c:pt idx="109">
                  <c:v>0.3238996591236251</c:v>
                </c:pt>
                <c:pt idx="110">
                  <c:v>0.36039425315476004</c:v>
                </c:pt>
                <c:pt idx="111">
                  <c:v>0.3952792319675214</c:v>
                </c:pt>
                <c:pt idx="112">
                  <c:v>0.4284682855978711</c:v>
                </c:pt>
                <c:pt idx="113">
                  <c:v>0.45990279928169536</c:v>
                </c:pt>
                <c:pt idx="114">
                  <c:v>0.48954842981497065</c:v>
                </c:pt>
                <c:pt idx="115">
                  <c:v>0.5173919508354643</c:v>
                </c:pt>
                <c:pt idx="116">
                  <c:v>0.5434383572152672</c:v>
                </c:pt>
                <c:pt idx="117">
                  <c:v>0.5677082178061036</c:v>
                </c:pt>
                <c:pt idx="118">
                  <c:v>0.5902352650647854</c:v>
                </c:pt>
                <c:pt idx="119">
                  <c:v>0.6110642095776263</c:v>
                </c:pt>
                <c:pt idx="120">
                  <c:v>0.6302487671752773</c:v>
                </c:pt>
                <c:pt idx="121">
                  <c:v>0.6478498861603978</c:v>
                </c:pt>
                <c:pt idx="122">
                  <c:v>0.6639341621387463</c:v>
                </c:pt>
                <c:pt idx="123">
                  <c:v>0.6785724280303674</c:v>
                </c:pt>
                <c:pt idx="124">
                  <c:v>0.6918385070239415</c:v>
                </c:pt>
                <c:pt idx="125">
                  <c:v>0.7038081165080392</c:v>
                </c:pt>
                <c:pt idx="126">
                  <c:v>0.7008926102644093</c:v>
                </c:pt>
                <c:pt idx="127">
                  <c:v>0.6852440010745464</c:v>
                </c:pt>
                <c:pt idx="128">
                  <c:v>0.6588223950949784</c:v>
                </c:pt>
                <c:pt idx="129">
                  <c:v>0.6234056316218103</c:v>
                </c:pt>
                <c:pt idx="130">
                  <c:v>0.5805991981842302</c:v>
                </c:pt>
                <c:pt idx="131">
                  <c:v>0.5318462917896274</c:v>
                </c:pt>
                <c:pt idx="132">
                  <c:v>0.4784379142648772</c:v>
                </c:pt>
                <c:pt idx="133">
                  <c:v>0.42152290533082093</c:v>
                </c:pt>
                <c:pt idx="134">
                  <c:v>0.36211783137188697</c:v>
                </c:pt>
                <c:pt idx="135">
                  <c:v>0.3011166608856451</c:v>
                </c:pt>
                <c:pt idx="136">
                  <c:v>0.2393001693857508</c:v>
                </c:pt>
                <c:pt idx="137">
                  <c:v>0.17734502715563313</c:v>
                </c:pt>
                <c:pt idx="138">
                  <c:v>0.1158325327794436</c:v>
                </c:pt>
                <c:pt idx="139">
                  <c:v>0.0552569638811848</c:v>
                </c:pt>
                <c:pt idx="140">
                  <c:v>-0.003966475948165709</c:v>
                </c:pt>
                <c:pt idx="141">
                  <c:v>-0.06149412839429864</c:v>
                </c:pt>
                <c:pt idx="142">
                  <c:v>-0.1170467783524381</c:v>
                </c:pt>
                <c:pt idx="143">
                  <c:v>-0.17040298198436785</c:v>
                </c:pt>
                <c:pt idx="144">
                  <c:v>-0.22139282394583526</c:v>
                </c:pt>
                <c:pt idx="145">
                  <c:v>-0.26989209907717965</c:v>
                </c:pt>
                <c:pt idx="146">
                  <c:v>-0.3158169106753019</c:v>
                </c:pt>
                <c:pt idx="147">
                  <c:v>-0.3571361440871969</c:v>
                </c:pt>
                <c:pt idx="148">
                  <c:v>-0.3941329982261245</c:v>
                </c:pt>
                <c:pt idx="149">
                  <c:v>-0.4270894050081344</c:v>
                </c:pt>
                <c:pt idx="150">
                  <c:v>-0.4562836551305624</c:v>
                </c:pt>
                <c:pt idx="151">
                  <c:v>-0.4819883958889213</c:v>
                </c:pt>
                <c:pt idx="152">
                  <c:v>-0.5044689660510078</c:v>
                </c:pt>
                <c:pt idx="153">
                  <c:v>-0.5239820347476007</c:v>
                </c:pt>
                <c:pt idx="154">
                  <c:v>-0.5407745133020124</c:v>
                </c:pt>
                <c:pt idx="155">
                  <c:v>-0.5550827108850027</c:v>
                </c:pt>
                <c:pt idx="156">
                  <c:v>-0.5671317068291724</c:v>
                </c:pt>
                <c:pt idx="157">
                  <c:v>-0.5771349143526479</c:v>
                </c:pt>
                <c:pt idx="158">
                  <c:v>-0.5852938123128462</c:v>
                </c:pt>
                <c:pt idx="159">
                  <c:v>-0.5917978234267954</c:v>
                </c:pt>
                <c:pt idx="160">
                  <c:v>-0.5968243191463235</c:v>
                </c:pt>
                <c:pt idx="161">
                  <c:v>-0.6005387330576599</c:v>
                </c:pt>
                <c:pt idx="162">
                  <c:v>-0.6030947662804601</c:v>
                </c:pt>
                <c:pt idx="163">
                  <c:v>-0.6046346698672334</c:v>
                </c:pt>
                <c:pt idx="164">
                  <c:v>-0.6052895906481586</c:v>
                </c:pt>
                <c:pt idx="165">
                  <c:v>-0.6051799683269158</c:v>
                </c:pt>
                <c:pt idx="166">
                  <c:v>-0.6044159729100285</c:v>
                </c:pt>
                <c:pt idx="167">
                  <c:v>-0.6030979727456812</c:v>
                </c:pt>
                <c:pt idx="168">
                  <c:v>-0.5882889654897676</c:v>
                </c:pt>
                <c:pt idx="169">
                  <c:v>-0.5620496764473604</c:v>
                </c:pt>
                <c:pt idx="170">
                  <c:v>-0.5262501526546535</c:v>
                </c:pt>
                <c:pt idx="171">
                  <c:v>-0.4825800434402597</c:v>
                </c:pt>
                <c:pt idx="172">
                  <c:v>-0.43255904786977994</c:v>
                </c:pt>
                <c:pt idx="173">
                  <c:v>-0.37754741055760577</c:v>
                </c:pt>
                <c:pt idx="174">
                  <c:v>-0.31875636381561173</c:v>
                </c:pt>
                <c:pt idx="175">
                  <c:v>-0.25725842916464375</c:v>
                </c:pt>
                <c:pt idx="176">
                  <c:v>-0.19399750492917459</c:v>
                </c:pt>
                <c:pt idx="177">
                  <c:v>-0.12979867903853298</c:v>
                </c:pt>
                <c:pt idx="178">
                  <c:v>-0.06537771734172185</c:v>
                </c:pt>
                <c:pt idx="179">
                  <c:v>-0.0013501877798017736</c:v>
                </c:pt>
                <c:pt idx="180">
                  <c:v>0.061759810277094526</c:v>
                </c:pt>
                <c:pt idx="181">
                  <c:v>0.12351133425971828</c:v>
                </c:pt>
                <c:pt idx="182">
                  <c:v>0.18353871989775963</c:v>
                </c:pt>
                <c:pt idx="183">
                  <c:v>0.24154414551830578</c:v>
                </c:pt>
                <c:pt idx="184">
                  <c:v>0.29729064330269805</c:v>
                </c:pt>
                <c:pt idx="185">
                  <c:v>0.35059555701524037</c:v>
                </c:pt>
                <c:pt idx="186">
                  <c:v>0.4013244417403161</c:v>
                </c:pt>
                <c:pt idx="187">
                  <c:v>0.4493853977959298</c:v>
                </c:pt>
                <c:pt idx="188">
                  <c:v>0.4947238281751511</c:v>
                </c:pt>
                <c:pt idx="189">
                  <c:v>0.5316532330406853</c:v>
                </c:pt>
                <c:pt idx="190">
                  <c:v>0.5610397273197162</c:v>
                </c:pt>
                <c:pt idx="191">
                  <c:v>0.5836941063976898</c:v>
                </c:pt>
                <c:pt idx="192">
                  <c:v>0.6003723974937583</c:v>
                </c:pt>
                <c:pt idx="193">
                  <c:v>0.6117768286637553</c:v>
                </c:pt>
                <c:pt idx="194">
                  <c:v>0.618557147011559</c:v>
                </c:pt>
                <c:pt idx="195">
                  <c:v>0.6213122242950543</c:v>
                </c:pt>
                <c:pt idx="196">
                  <c:v>0.6205918943352393</c:v>
                </c:pt>
                <c:pt idx="197">
                  <c:v>0.6168989724746308</c:v>
                </c:pt>
                <c:pt idx="198">
                  <c:v>0.6106914127860404</c:v>
                </c:pt>
                <c:pt idx="199">
                  <c:v>0.6023845638102402</c:v>
                </c:pt>
                <c:pt idx="200">
                  <c:v>0.5923534883088759</c:v>
                </c:pt>
                <c:pt idx="201">
                  <c:v>0.5809353168673609</c:v>
                </c:pt>
                <c:pt idx="202">
                  <c:v>0.5684316091832834</c:v>
                </c:pt>
                <c:pt idx="203">
                  <c:v>0.5551107005424913</c:v>
                </c:pt>
                <c:pt idx="204">
                  <c:v>0.5412100143319386</c:v>
                </c:pt>
                <c:pt idx="205">
                  <c:v>0.5269383244809351</c:v>
                </c:pt>
                <c:pt idx="206">
                  <c:v>0.5124779544765091</c:v>
                </c:pt>
                <c:pt idx="207">
                  <c:v>0.49798690208040397</c:v>
                </c:pt>
                <c:pt idx="208">
                  <c:v>0.4836008811011887</c:v>
                </c:pt>
                <c:pt idx="209">
                  <c:v>0.46943527356140646</c:v>
                </c:pt>
                <c:pt idx="210">
                  <c:v>0.4441166310082633</c:v>
                </c:pt>
                <c:pt idx="211">
                  <c:v>0.4094670659143953</c:v>
                </c:pt>
                <c:pt idx="212">
                  <c:v>0.36713305982851824</c:v>
                </c:pt>
                <c:pt idx="213">
                  <c:v>0.31859562135436875</c:v>
                </c:pt>
                <c:pt idx="214">
                  <c:v>0.2651804932545502</c:v>
                </c:pt>
                <c:pt idx="215">
                  <c:v>0.20806830915730495</c:v>
                </c:pt>
                <c:pt idx="216">
                  <c:v>0.14830461501269057</c:v>
                </c:pt>
                <c:pt idx="217">
                  <c:v>0.08680968378746452</c:v>
                </c:pt>
                <c:pt idx="218">
                  <c:v>0.02438806397356595</c:v>
                </c:pt>
                <c:pt idx="219">
                  <c:v>-0.03826218661658626</c:v>
                </c:pt>
                <c:pt idx="220">
                  <c:v>-0.10054062051290621</c:v>
                </c:pt>
                <c:pt idx="221">
                  <c:v>-0.16193590371733907</c:v>
                </c:pt>
                <c:pt idx="222">
                  <c:v>-0.2220177245486166</c:v>
                </c:pt>
                <c:pt idx="223">
                  <c:v>-0.28042912359621586</c:v>
                </c:pt>
                <c:pt idx="224">
                  <c:v>-0.33687925416287706</c:v>
                </c:pt>
                <c:pt idx="225">
                  <c:v>-0.3911365773341494</c:v>
                </c:pt>
                <c:pt idx="226">
                  <c:v>-0.4430224912834396</c:v>
                </c:pt>
                <c:pt idx="227">
                  <c:v>-0.4924053905414715</c:v>
                </c:pt>
                <c:pt idx="228">
                  <c:v>-0.5391951476722078</c:v>
                </c:pt>
                <c:pt idx="229">
                  <c:v>-0.5833380070482929</c:v>
                </c:pt>
                <c:pt idx="230">
                  <c:v>-0.6248118781560401</c:v>
                </c:pt>
                <c:pt idx="231">
                  <c:v>-0.6547006257582693</c:v>
                </c:pt>
                <c:pt idx="232">
                  <c:v>-0.6743877199747851</c:v>
                </c:pt>
                <c:pt idx="233">
                  <c:v>-0.6851515294145516</c:v>
                </c:pt>
                <c:pt idx="234">
                  <c:v>-0.6881687437846916</c:v>
                </c:pt>
                <c:pt idx="235">
                  <c:v>-0.684518229267709</c:v>
                </c:pt>
                <c:pt idx="236">
                  <c:v>-0.6751852199265006</c:v>
                </c:pt>
                <c:pt idx="237">
                  <c:v>-0.6610657591658091</c:v>
                </c:pt>
                <c:pt idx="238">
                  <c:v>-0.6429713152891859</c:v>
                </c:pt>
                <c:pt idx="239">
                  <c:v>-0.6216335044599003</c:v>
                </c:pt>
                <c:pt idx="240">
                  <c:v>-0.597708862924365</c:v>
                </c:pt>
                <c:pt idx="241">
                  <c:v>-0.571783618212758</c:v>
                </c:pt>
                <c:pt idx="242">
                  <c:v>-0.544378416221516</c:v>
                </c:pt>
                <c:pt idx="243">
                  <c:v>-0.5159529676362158</c:v>
                </c:pt>
                <c:pt idx="244">
                  <c:v>-0.4869105831024912</c:v>
                </c:pt>
                <c:pt idx="245">
                  <c:v>-0.4576025719294844</c:v>
                </c:pt>
                <c:pt idx="246">
                  <c:v>-0.4283324839479019</c:v>
                </c:pt>
                <c:pt idx="247">
                  <c:v>-0.39936017847619554</c:v>
                </c:pt>
                <c:pt idx="248">
                  <c:v>-0.37090570820674024</c:v>
                </c:pt>
                <c:pt idx="249">
                  <c:v>-0.3431530092417192</c:v>
                </c:pt>
                <c:pt idx="250">
                  <c:v>-0.316253391517688</c:v>
                </c:pt>
                <c:pt idx="251">
                  <c:v>-0.29032882648953745</c:v>
                </c:pt>
                <c:pt idx="252">
                  <c:v>-0.2564828382842403</c:v>
                </c:pt>
                <c:pt idx="253">
                  <c:v>-0.21615334959664095</c:v>
                </c:pt>
                <c:pt idx="254">
                  <c:v>-0.1706317081903205</c:v>
                </c:pt>
                <c:pt idx="255">
                  <c:v>-0.12107191426713602</c:v>
                </c:pt>
                <c:pt idx="256">
                  <c:v>-0.06849977495209543</c:v>
                </c:pt>
                <c:pt idx="257">
                  <c:v>-0.0138219133343983</c:v>
                </c:pt>
                <c:pt idx="258">
                  <c:v>0.04216542881494322</c:v>
                </c:pt>
                <c:pt idx="259">
                  <c:v>0.09876784496499712</c:v>
                </c:pt>
                <c:pt idx="260">
                  <c:v>0.15538451519136628</c:v>
                </c:pt>
                <c:pt idx="261">
                  <c:v>0.2115002872695675</c:v>
                </c:pt>
                <c:pt idx="262">
                  <c:v>0.26667811217947146</c:v>
                </c:pt>
                <c:pt idx="263">
                  <c:v>0.3205518519680286</c:v>
                </c:pt>
                <c:pt idx="264">
                  <c:v>0.37281947197996357</c:v>
                </c:pt>
                <c:pt idx="265">
                  <c:v>0.4232366242676191</c:v>
                </c:pt>
                <c:pt idx="266">
                  <c:v>0.4716106244732379</c:v>
                </c:pt>
                <c:pt idx="267">
                  <c:v>0.5177948205834514</c:v>
                </c:pt>
                <c:pt idx="268">
                  <c:v>0.5616833486327192</c:v>
                </c:pt>
                <c:pt idx="269">
                  <c:v>0.6032062676285871</c:v>
                </c:pt>
                <c:pt idx="270">
                  <c:v>0.6423250636381734</c:v>
                </c:pt>
                <c:pt idx="271">
                  <c:v>0.6790285110662385</c:v>
                </c:pt>
                <c:pt idx="272">
                  <c:v>0.7133288776272244</c:v>
                </c:pt>
                <c:pt idx="273">
                  <c:v>0.7337881019716387</c:v>
                </c:pt>
                <c:pt idx="274">
                  <c:v>0.7421972726846592</c:v>
                </c:pt>
                <c:pt idx="275">
                  <c:v>0.7402009211068983</c:v>
                </c:pt>
                <c:pt idx="276">
                  <c:v>0.7293030452763721</c:v>
                </c:pt>
                <c:pt idx="277">
                  <c:v>0.7108735473065538</c:v>
                </c:pt>
                <c:pt idx="278">
                  <c:v>0.686154966820035</c:v>
                </c:pt>
                <c:pt idx="279">
                  <c:v>0.6562694071360595</c:v>
                </c:pt>
                <c:pt idx="280">
                  <c:v>0.6222255639147203</c:v>
                </c:pt>
                <c:pt idx="281">
                  <c:v>0.5849257779264556</c:v>
                </c:pt>
                <c:pt idx="282">
                  <c:v>0.545173044582528</c:v>
                </c:pt>
                <c:pt idx="283">
                  <c:v>0.5036779228736449</c:v>
                </c:pt>
                <c:pt idx="284">
                  <c:v>0.4610652954655088</c:v>
                </c:pt>
                <c:pt idx="285">
                  <c:v>0.4178809399393116</c:v>
                </c:pt>
                <c:pt idx="286">
                  <c:v>0.3745978785904704</c:v>
                </c:pt>
                <c:pt idx="287">
                  <c:v>0.33162248085920726</c:v>
                </c:pt>
                <c:pt idx="288">
                  <c:v>0.2893002984107466</c:v>
                </c:pt>
                <c:pt idx="289">
                  <c:v>0.24792161815935893</c:v>
                </c:pt>
                <c:pt idx="290">
                  <c:v>0.2077267231867315</c:v>
                </c:pt>
                <c:pt idx="291">
                  <c:v>0.16891085558756738</c:v>
                </c:pt>
                <c:pt idx="292">
                  <c:v>0.13162887882884827</c:v>
                </c:pt>
                <c:pt idx="293">
                  <c:v>0.09599964027715767</c:v>
                </c:pt>
                <c:pt idx="294">
                  <c:v>0.05644566366396095</c:v>
                </c:pt>
                <c:pt idx="295">
                  <c:v>0.013885877869511665</c:v>
                </c:pt>
                <c:pt idx="296">
                  <c:v>-0.03086476932174467</c:v>
                </c:pt>
                <c:pt idx="297">
                  <c:v>-0.07708784862523696</c:v>
                </c:pt>
                <c:pt idx="298">
                  <c:v>-0.12415417756960818</c:v>
                </c:pt>
                <c:pt idx="299">
                  <c:v>-0.17151677836082677</c:v>
                </c:pt>
                <c:pt idx="300">
                  <c:v>-0.21870409634015683</c:v>
                </c:pt>
                <c:pt idx="301">
                  <c:v>-0.26531350328437064</c:v>
                </c:pt>
                <c:pt idx="302">
                  <c:v>-0.31100510375240076</c:v>
                </c:pt>
                <c:pt idx="303">
                  <c:v>-0.35549585733656697</c:v>
                </c:pt>
                <c:pt idx="304">
                  <c:v>-0.3985540249773333</c:v>
                </c:pt>
                <c:pt idx="305">
                  <c:v>-0.43999394339846754</c:v>
                </c:pt>
                <c:pt idx="306">
                  <c:v>-0.47967112816640106</c:v>
                </c:pt>
                <c:pt idx="307">
                  <c:v>-0.5174777028273235</c:v>
                </c:pt>
                <c:pt idx="308">
                  <c:v>-0.5533381489839413</c:v>
                </c:pt>
                <c:pt idx="309">
                  <c:v>-0.5872053699988666</c:v>
                </c:pt>
                <c:pt idx="310">
                  <c:v>-0.6190570592135066</c:v>
                </c:pt>
                <c:pt idx="311">
                  <c:v>-0.6488923621125618</c:v>
                </c:pt>
                <c:pt idx="312">
                  <c:v>-0.6767288207095988</c:v>
                </c:pt>
                <c:pt idx="313">
                  <c:v>-0.7025995875456431</c:v>
                </c:pt>
                <c:pt idx="314">
                  <c:v>-0.7265508960496714</c:v>
                </c:pt>
                <c:pt idx="315">
                  <c:v>-0.7356117145093329</c:v>
                </c:pt>
                <c:pt idx="316">
                  <c:v>-0.7318262817545397</c:v>
                </c:pt>
                <c:pt idx="317">
                  <c:v>-0.7170633455370187</c:v>
                </c:pt>
                <c:pt idx="318">
                  <c:v>-0.6930242861412622</c:v>
                </c:pt>
                <c:pt idx="319">
                  <c:v>-0.6612515967975017</c:v>
                </c:pt>
                <c:pt idx="320">
                  <c:v>-0.623137593087535</c:v>
                </c:pt>
                <c:pt idx="321">
                  <c:v>-0.5799332397099798</c:v>
                </c:pt>
                <c:pt idx="322">
                  <c:v>-0.5327569978491118</c:v>
                </c:pt>
                <c:pt idx="323">
                  <c:v>-0.4826036100214227</c:v>
                </c:pt>
                <c:pt idx="324">
                  <c:v>-0.4303527517110138</c:v>
                </c:pt>
                <c:pt idx="325">
                  <c:v>-0.3767774904065838</c:v>
                </c:pt>
                <c:pt idx="326">
                  <c:v>-0.32255250287876813</c:v>
                </c:pt>
                <c:pt idx="327">
                  <c:v>-0.26826201074786077</c:v>
                </c:pt>
                <c:pt idx="328">
                  <c:v>-0.21440740264992686</c:v>
                </c:pt>
                <c:pt idx="329">
                  <c:v>-0.16141451867527856</c:v>
                </c:pt>
                <c:pt idx="330">
                  <c:v>-0.10964057928785839</c:v>
                </c:pt>
                <c:pt idx="331">
                  <c:v>-0.0593807466967587</c:v>
                </c:pt>
                <c:pt idx="332">
                  <c:v>-0.010874311699894659</c:v>
                </c:pt>
                <c:pt idx="333">
                  <c:v>0.03568949658906706</c:v>
                </c:pt>
                <c:pt idx="334">
                  <c:v>0.08016607693192014</c:v>
                </c:pt>
                <c:pt idx="335">
                  <c:v>0.1224503936408822</c:v>
                </c:pt>
                <c:pt idx="336">
                  <c:v>0.16445480929734457</c:v>
                </c:pt>
                <c:pt idx="337">
                  <c:v>0.205838607759287</c:v>
                </c:pt>
                <c:pt idx="338">
                  <c:v>0.24631535168814797</c:v>
                </c:pt>
                <c:pt idx="339">
                  <c:v>0.2856477275347317</c:v>
                </c:pt>
                <c:pt idx="340">
                  <c:v>0.32364268145062075</c:v>
                </c:pt>
                <c:pt idx="341">
                  <c:v>0.3601468486642518</c:v>
                </c:pt>
                <c:pt idx="342">
                  <c:v>0.39504227583855256</c:v>
                </c:pt>
                <c:pt idx="343">
                  <c:v>0.4282424333407342</c:v>
                </c:pt>
                <c:pt idx="344">
                  <c:v>0.4596885121656681</c:v>
                </c:pt>
                <c:pt idx="345">
                  <c:v>0.4893459984253857</c:v>
                </c:pt>
                <c:pt idx="346">
                  <c:v>0.5172015168137453</c:v>
                </c:pt>
                <c:pt idx="347">
                  <c:v>0.5432599332443736</c:v>
                </c:pt>
                <c:pt idx="348">
                  <c:v>0.5675417059108103</c:v>
                </c:pt>
                <c:pt idx="349">
                  <c:v>0.5900804733015842</c:v>
                </c:pt>
                <c:pt idx="350">
                  <c:v>0.6109208671929486</c:v>
                </c:pt>
                <c:pt idx="351">
                  <c:v>0.6301165383133835</c:v>
                </c:pt>
                <c:pt idx="352">
                  <c:v>0.6477283822038054</c:v>
                </c:pt>
                <c:pt idx="353">
                  <c:v>0.663822952764628</c:v>
                </c:pt>
                <c:pt idx="354">
                  <c:v>0.6784710510660756</c:v>
                </c:pt>
                <c:pt idx="355">
                  <c:v>0.6917464771838219</c:v>
                </c:pt>
                <c:pt idx="356">
                  <c:v>0.7037249330921027</c:v>
                </c:pt>
                <c:pt idx="357">
                  <c:v>0.7008177638973367</c:v>
                </c:pt>
                <c:pt idx="358">
                  <c:v>0.6851769795609901</c:v>
                </c:pt>
                <c:pt idx="359">
                  <c:v>0.6587626884642866</c:v>
                </c:pt>
                <c:pt idx="360">
                  <c:v>0.623352736432204</c:v>
                </c:pt>
                <c:pt idx="361">
                  <c:v>0.5805526211531743</c:v>
                </c:pt>
                <c:pt idx="362">
                  <c:v>0.5318055528137118</c:v>
                </c:pt>
                <c:pt idx="363">
                  <c:v>0.47840254888901884</c:v>
                </c:pt>
                <c:pt idx="364">
                  <c:v>0.4214924667230431</c:v>
                </c:pt>
                <c:pt idx="365">
                  <c:v>0.36209189185638263</c:v>
                </c:pt>
                <c:pt idx="366">
                  <c:v>0.30109481308330704</c:v>
                </c:pt>
                <c:pt idx="367">
                  <c:v>0.23928202700788567</c:v>
                </c:pt>
                <c:pt idx="368">
                  <c:v>0.17733022549319086</c:v>
                </c:pt>
                <c:pt idx="369">
                  <c:v>0.11582072892680871</c:v>
                </c:pt>
                <c:pt idx="370">
                  <c:v>0.05524783673040614</c:v>
                </c:pt>
                <c:pt idx="371">
                  <c:v>-0.00397322590987368</c:v>
                </c:pt>
                <c:pt idx="372">
                  <c:v>-0.06149877945385455</c:v>
                </c:pt>
                <c:pt idx="373">
                  <c:v>-0.11704958807982672</c:v>
                </c:pt>
                <c:pt idx="374">
                  <c:v>-0.17040418785665518</c:v>
                </c:pt>
                <c:pt idx="375">
                  <c:v>-0.22139264406417652</c:v>
                </c:pt>
                <c:pt idx="376">
                  <c:v>-0.26989073295704263</c:v>
                </c:pt>
                <c:pt idx="377">
                  <c:v>-0.31581454009228876</c:v>
                </c:pt>
                <c:pt idx="378">
                  <c:v>-0.3571329339628591</c:v>
                </c:pt>
                <c:pt idx="379">
                  <c:v>-0.39412909754003206</c:v>
                </c:pt>
                <c:pt idx="380">
                  <c:v>-0.42708494772418404</c:v>
                </c:pt>
                <c:pt idx="381">
                  <c:v>-0.4562787611270962</c:v>
                </c:pt>
                <c:pt idx="382">
                  <c:v>-0.48198317188368195</c:v>
                </c:pt>
                <c:pt idx="383">
                  <c:v>-0.5044635065132854</c:v>
                </c:pt>
                <c:pt idx="384">
                  <c:v>-0.5239764227911325</c:v>
                </c:pt>
                <c:pt idx="385">
                  <c:v>-0.5407688215532925</c:v>
                </c:pt>
                <c:pt idx="386">
                  <c:v>-0.555077002322643</c:v>
                </c:pt>
                <c:pt idx="387">
                  <c:v>-0.5671260355908421</c:v>
                </c:pt>
                <c:pt idx="388">
                  <c:v>-0.5771293265069074</c:v>
                </c:pt>
                <c:pt idx="389">
                  <c:v>-0.5852883465938943</c:v>
                </c:pt>
                <c:pt idx="390">
                  <c:v>-0.5917925119307653</c:v>
                </c:pt>
                <c:pt idx="391">
                  <c:v>-0.5968191879883092</c:v>
                </c:pt>
                <c:pt idx="392">
                  <c:v>-0.600533802989126</c:v>
                </c:pt>
                <c:pt idx="393">
                  <c:v>-0.6030900532670951</c:v>
                </c:pt>
                <c:pt idx="394">
                  <c:v>-0.6046301856276606</c:v>
                </c:pt>
                <c:pt idx="395">
                  <c:v>-0.6052853431542095</c:v>
                </c:pt>
                <c:pt idx="396">
                  <c:v>-0.6051759622664218</c:v>
                </c:pt>
                <c:pt idx="397">
                  <c:v>-0.6044122101132895</c:v>
                </c:pt>
                <c:pt idx="398">
                  <c:v>-0.6030944525769323</c:v>
                </c:pt>
                <c:pt idx="399">
                  <c:v>-0.5882856852050936</c:v>
                </c:pt>
                <c:pt idx="400">
                  <c:v>-0.5620466315206077</c:v>
                </c:pt>
                <c:pt idx="401">
                  <c:v>-0.5262473370729536</c:v>
                </c:pt>
                <c:pt idx="402">
                  <c:v>-0.48257744997082574</c:v>
                </c:pt>
                <c:pt idx="403">
                  <c:v>-0.43255666829966183</c:v>
                </c:pt>
                <c:pt idx="404">
                  <c:v>-0.3775452359080909</c:v>
                </c:pt>
                <c:pt idx="405">
                  <c:v>-0.31875438453294985</c:v>
                </c:pt>
                <c:pt idx="406">
                  <c:v>-0.25725663528874754</c:v>
                </c:pt>
                <c:pt idx="407">
                  <c:v>-0.1939958862419127</c:v>
                </c:pt>
                <c:pt idx="408">
                  <c:v>-0.1297972251931857</c:v>
                </c:pt>
                <c:pt idx="409">
                  <c:v>-0.06537641797511579</c:v>
                </c:pt>
                <c:pt idx="410">
                  <c:v>-0.0013490326085807065</c:v>
                </c:pt>
                <c:pt idx="411">
                  <c:v>0.06176083137466941</c:v>
                </c:pt>
                <c:pt idx="412">
                  <c:v>0.12351223117511398</c:v>
                </c:pt>
                <c:pt idx="413">
                  <c:v>0.1835395022354078</c:v>
                </c:pt>
                <c:pt idx="414">
                  <c:v>0.24154482254954626</c:v>
                </c:pt>
                <c:pt idx="415">
                  <c:v>0.29729122392931817</c:v>
                </c:pt>
                <c:pt idx="416">
                  <c:v>0.35059604974157</c:v>
                </c:pt>
                <c:pt idx="417">
                  <c:v>0.40132485465290996</c:v>
                </c:pt>
                <c:pt idx="418">
                  <c:v>0.4493857385499367</c:v>
                </c:pt>
                <c:pt idx="419">
                  <c:v>0.49472410398654054</c:v>
                </c:pt>
                <c:pt idx="420">
                  <c:v>0.5316534506835634</c:v>
                </c:pt>
                <c:pt idx="421">
                  <c:v>0.56103989312803</c:v>
                </c:pt>
                <c:pt idx="422">
                  <c:v>0.5836942262706774</c:v>
                </c:pt>
                <c:pt idx="423">
                  <c:v>0.6003724769045602</c:v>
                </c:pt>
                <c:pt idx="424">
                  <c:v>0.6117768726706584</c:v>
                </c:pt>
                <c:pt idx="425">
                  <c:v>0.6185571602713937</c:v>
                </c:pt>
                <c:pt idx="426">
                  <c:v>0.6213122110783179</c:v>
                </c:pt>
                <c:pt idx="427">
                  <c:v>0.6205918585425606</c:v>
                </c:pt>
                <c:pt idx="428">
                  <c:v>0.6168989176542357</c:v>
                </c:pt>
                <c:pt idx="429">
                  <c:v>0.6106913421519177</c:v>
                </c:pt>
                <c:pt idx="430">
                  <c:v>0.6023844802607417</c:v>
                </c:pt>
                <c:pt idx="431">
                  <c:v>0.5923533944455218</c:v>
                </c:pt>
                <c:pt idx="432">
                  <c:v>0.5809352150136496</c:v>
                </c:pt>
                <c:pt idx="433">
                  <c:v>0.5684315014033354</c:v>
                </c:pt>
                <c:pt idx="434">
                  <c:v>0.5551105886593807</c:v>
                </c:pt>
                <c:pt idx="435">
                  <c:v>0.5412098999455918</c:v>
                </c:pt>
                <c:pt idx="436">
                  <c:v>0.5269382089854967</c:v>
                </c:pt>
                <c:pt idx="437">
                  <c:v>0.5124778390770919</c:v>
                </c:pt>
                <c:pt idx="438">
                  <c:v>0.4979867878091608</c:v>
                </c:pt>
                <c:pt idx="439">
                  <c:v>0.4836007688326566</c:v>
                </c:pt>
                <c:pt idx="440">
                  <c:v>0.4694351640270885</c:v>
                </c:pt>
                <c:pt idx="441">
                  <c:v>0.44411652481042385</c:v>
                </c:pt>
                <c:pt idx="442">
                  <c:v>0.40946696353905704</c:v>
                </c:pt>
                <c:pt idx="443">
                  <c:v>0.3671329616576568</c:v>
                </c:pt>
                <c:pt idx="444">
                  <c:v>0.3185955276773085</c:v>
                </c:pt>
                <c:pt idx="445">
                  <c:v>0.26518040427857276</c:v>
                </c:pt>
                <c:pt idx="446">
                  <c:v>0.2080682250174864</c:v>
                </c:pt>
                <c:pt idx="447">
                  <c:v>0.148304535780988</c:v>
                </c:pt>
                <c:pt idx="448">
                  <c:v>0.08680960948107734</c:v>
                </c:pt>
                <c:pt idx="449">
                  <c:v>0.024387994562599366</c:v>
                </c:pt>
                <c:pt idx="450">
                  <c:v>-0.038262251202125244</c:v>
                </c:pt>
                <c:pt idx="451">
                  <c:v>-0.10054068037674847</c:v>
                </c:pt>
                <c:pt idx="452">
                  <c:v>-0.16193595899119548</c:v>
                </c:pt>
                <c:pt idx="453">
                  <c:v>-0.22201777538698875</c:v>
                </c:pt>
                <c:pt idx="454">
                  <c:v>-0.2804291701717414</c:v>
                </c:pt>
                <c:pt idx="455">
                  <c:v>-0.3368792966621752</c:v>
                </c:pt>
                <c:pt idx="456">
                  <c:v>-0.39113661595413296</c:v>
                </c:pt>
                <c:pt idx="457">
                  <c:v>-0.4430225262280607</c:v>
                </c:pt>
                <c:pt idx="458">
                  <c:v>-0.49240542201886756</c:v>
                </c:pt>
                <c:pt idx="459">
                  <c:v>-0.5391951758922179</c:v>
                </c:pt>
                <c:pt idx="460">
                  <c:v>-0.5833380322203126</c:v>
                </c:pt>
                <c:pt idx="461">
                  <c:v>-0.6248119004871876</c:v>
                </c:pt>
                <c:pt idx="462">
                  <c:v>-0.654700645451833</c:v>
                </c:pt>
                <c:pt idx="463">
                  <c:v>-0.6743877372289284</c:v>
                </c:pt>
                <c:pt idx="464">
                  <c:v>-0.6851515444212487</c:v>
                </c:pt>
                <c:pt idx="465">
                  <c:v>-0.6881687567288715</c:v>
                </c:pt>
                <c:pt idx="466">
                  <c:v>-0.6845182403265851</c:v>
                </c:pt>
                <c:pt idx="467">
                  <c:v>-0.6751852292690672</c:v>
                </c:pt>
                <c:pt idx="468">
                  <c:v>-0.6610657669524832</c:v>
                </c:pt>
                <c:pt idx="469">
                  <c:v>-0.6429713216715777</c:v>
                </c:pt>
                <c:pt idx="470">
                  <c:v>-0.6216335095806971</c:v>
                </c:pt>
                <c:pt idx="471">
                  <c:v>-0.5977088669173123</c:v>
                </c:pt>
                <c:pt idx="472">
                  <c:v>-0.5717836212027244</c:v>
                </c:pt>
                <c:pt idx="473">
                  <c:v>-0.5443784183246286</c:v>
                </c:pt>
                <c:pt idx="474">
                  <c:v>-0.5159529689600568</c:v>
                </c:pt>
                <c:pt idx="475">
                  <c:v>-0.4869105837463423</c:v>
                </c:pt>
                <c:pt idx="476">
                  <c:v>-0.4576025719846127</c:v>
                </c:pt>
                <c:pt idx="477">
                  <c:v>-0.4283324834978771</c:v>
                </c:pt>
                <c:pt idx="478">
                  <c:v>-0.399360177597232</c:v>
                </c:pt>
                <c:pt idx="479">
                  <c:v>-0.3709057069680563</c:v>
                </c:pt>
                <c:pt idx="480">
                  <c:v>-0.34315300770590895</c:v>
                </c:pt>
                <c:pt idx="481">
                  <c:v>-0.31625338974110007</c:v>
                </c:pt>
                <c:pt idx="482">
                  <c:v>-0.29032882452265596</c:v>
                </c:pt>
                <c:pt idx="483">
                  <c:v>-0.25648283617206497</c:v>
                </c:pt>
                <c:pt idx="484">
                  <c:v>-0.21615334737906236</c:v>
                </c:pt>
                <c:pt idx="485">
                  <c:v>-0.17063170590248808</c:v>
                </c:pt>
                <c:pt idx="486">
                  <c:v>-0.12107191193981665</c:v>
                </c:pt>
                <c:pt idx="487">
                  <c:v>-0.06849977261202031</c:v>
                </c:pt>
                <c:pt idx="488">
                  <c:v>-0.01382191100459705</c:v>
                </c:pt>
                <c:pt idx="489">
                  <c:v>0.04216543111482273</c:v>
                </c:pt>
                <c:pt idx="490">
                  <c:v>0.0987678472183839</c:v>
                </c:pt>
                <c:pt idx="491">
                  <c:v>0.15538451738447706</c:v>
                </c:pt>
                <c:pt idx="492">
                  <c:v>0.21150028939113347</c:v>
                </c:pt>
                <c:pt idx="493">
                  <c:v>0.2666781142204815</c:v>
                </c:pt>
                <c:pt idx="494">
                  <c:v>0.32055185392148833</c:v>
                </c:pt>
                <c:pt idx="495">
                  <c:v>0.372819473840671</c:v>
                </c:pt>
                <c:pt idx="496">
                  <c:v>0.42323662603195567</c:v>
                </c:pt>
                <c:pt idx="497">
                  <c:v>0.4716106261389752</c:v>
                </c:pt>
                <c:pt idx="498">
                  <c:v>0.5177948221495726</c:v>
                </c:pt>
                <c:pt idx="499">
                  <c:v>0.5616833500992557</c:v>
                </c:pt>
              </c:numCache>
            </c:numRef>
          </c:yVal>
          <c:smooth val="1"/>
        </c:ser>
        <c:axId val="56874500"/>
        <c:axId val="42108453"/>
      </c:scatterChart>
      <c:valAx>
        <c:axId val="56874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108453"/>
        <c:crosses val="autoZero"/>
        <c:crossBetween val="midCat"/>
        <c:dispUnits/>
      </c:valAx>
      <c:valAx>
        <c:axId val="42108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745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75"/>
          <c:y val="0.455"/>
          <c:w val="0.09475"/>
          <c:h val="0.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487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3"/>
  <sheetViews>
    <sheetView tabSelected="1" zoomScalePageLayoutView="0" workbookViewId="0" topLeftCell="A7">
      <selection activeCell="A29" sqref="A29"/>
    </sheetView>
  </sheetViews>
  <sheetFormatPr defaultColWidth="9.140625" defaultRowHeight="12.75"/>
  <cols>
    <col min="1" max="1" width="8.00390625" style="0" customWidth="1"/>
    <col min="2" max="2" width="7.28125" style="0" customWidth="1"/>
    <col min="3" max="3" width="9.00390625" style="0" customWidth="1"/>
    <col min="4" max="4" width="7.00390625" style="0" customWidth="1"/>
    <col min="5" max="5" width="7.7109375" style="0" customWidth="1"/>
    <col min="8" max="8" width="7.8515625" style="0" customWidth="1"/>
    <col min="9" max="9" width="8.7109375" style="0" customWidth="1"/>
  </cols>
  <sheetData>
    <row r="1" ht="12.75">
      <c r="A1" s="19" t="s">
        <v>38</v>
      </c>
    </row>
    <row r="2" spans="1:7" ht="12.75">
      <c r="A2" s="19" t="s">
        <v>39</v>
      </c>
      <c r="B2" s="19"/>
      <c r="C2" s="19" t="s">
        <v>40</v>
      </c>
      <c r="D2" s="19"/>
      <c r="E2" s="19"/>
      <c r="F2" s="19"/>
      <c r="G2" s="19" t="s">
        <v>49</v>
      </c>
    </row>
    <row r="4" ht="12.75">
      <c r="A4" s="4" t="s">
        <v>59</v>
      </c>
    </row>
    <row r="5" ht="12.75">
      <c r="A5" t="s">
        <v>41</v>
      </c>
    </row>
    <row r="6" ht="12.75">
      <c r="A6" t="s">
        <v>42</v>
      </c>
    </row>
    <row r="7" ht="12.75">
      <c r="A7" t="s">
        <v>43</v>
      </c>
    </row>
    <row r="8" ht="12.75">
      <c r="A8" t="s">
        <v>62</v>
      </c>
    </row>
    <row r="9" ht="12.75">
      <c r="A9" t="s">
        <v>44</v>
      </c>
    </row>
    <row r="10" ht="12.75">
      <c r="A10" t="s">
        <v>45</v>
      </c>
    </row>
    <row r="11" ht="12.75">
      <c r="A11" t="s">
        <v>57</v>
      </c>
    </row>
    <row r="12" ht="12.75">
      <c r="A12" t="s">
        <v>46</v>
      </c>
    </row>
    <row r="13" ht="12.75">
      <c r="A13" t="s">
        <v>61</v>
      </c>
    </row>
    <row r="15" ht="12.75">
      <c r="A15" s="4" t="s">
        <v>47</v>
      </c>
    </row>
    <row r="16" spans="1:8" ht="12.75">
      <c r="A16" s="17" t="s">
        <v>48</v>
      </c>
      <c r="B16" s="17"/>
      <c r="C16" s="17"/>
      <c r="D16" s="17"/>
      <c r="E16" s="17"/>
      <c r="F16" s="17"/>
      <c r="G16" s="17"/>
      <c r="H16" s="17"/>
    </row>
    <row r="17" ht="12.75">
      <c r="A17" s="13" t="s">
        <v>50</v>
      </c>
    </row>
    <row r="18" ht="12.75">
      <c r="A18" s="12" t="s">
        <v>51</v>
      </c>
    </row>
    <row r="19" ht="12.75">
      <c r="A19" s="14" t="s">
        <v>52</v>
      </c>
    </row>
    <row r="20" ht="12.75">
      <c r="A20" s="14" t="s">
        <v>53</v>
      </c>
    </row>
    <row r="21" ht="12.75">
      <c r="A21" s="14" t="s">
        <v>63</v>
      </c>
    </row>
    <row r="22" ht="12.75">
      <c r="A22" t="s">
        <v>54</v>
      </c>
    </row>
    <row r="23" ht="12.75">
      <c r="A23" t="s">
        <v>55</v>
      </c>
    </row>
    <row r="24" ht="12.75">
      <c r="A24" t="s">
        <v>56</v>
      </c>
    </row>
    <row r="25" ht="12.75">
      <c r="A25" t="s">
        <v>58</v>
      </c>
    </row>
    <row r="27" ht="12.75">
      <c r="A27" s="4" t="s">
        <v>24</v>
      </c>
    </row>
    <row r="28" spans="1:2" ht="12.75">
      <c r="A28" s="20">
        <v>50</v>
      </c>
      <c r="B28" s="13" t="s">
        <v>20</v>
      </c>
    </row>
    <row r="29" spans="1:2" ht="12.75">
      <c r="A29" s="20">
        <v>1</v>
      </c>
      <c r="B29" s="13" t="s">
        <v>7</v>
      </c>
    </row>
    <row r="31" ht="12.75">
      <c r="A31" s="4" t="s">
        <v>23</v>
      </c>
    </row>
    <row r="32" spans="1:2" ht="12.75">
      <c r="A32" s="20">
        <v>22</v>
      </c>
      <c r="B32" s="12" t="s">
        <v>0</v>
      </c>
    </row>
    <row r="33" spans="1:2" ht="12.75">
      <c r="A33" s="20">
        <v>2</v>
      </c>
      <c r="B33" s="12" t="s">
        <v>1</v>
      </c>
    </row>
    <row r="34" spans="1:6" ht="12.75">
      <c r="A34" s="20">
        <v>8</v>
      </c>
      <c r="B34" s="12" t="s">
        <v>2</v>
      </c>
      <c r="F34" s="15"/>
    </row>
    <row r="36" spans="1:7" ht="12.75">
      <c r="A36" s="4" t="s">
        <v>21</v>
      </c>
      <c r="F36">
        <f>A32*A46/8</f>
        <v>57.75</v>
      </c>
      <c r="G36" t="s">
        <v>33</v>
      </c>
    </row>
    <row r="37" spans="1:8" ht="12.75">
      <c r="A37" s="20">
        <v>7</v>
      </c>
      <c r="B37" s="14" t="s">
        <v>13</v>
      </c>
      <c r="F37" s="14">
        <f>MIN(A37,F36)</f>
        <v>7</v>
      </c>
      <c r="G37" s="14" t="s">
        <v>32</v>
      </c>
      <c r="H37" s="18">
        <f>IF(F36&lt;A37,"User choice overridden!","")</f>
      </c>
    </row>
    <row r="39" ht="12.75">
      <c r="A39" s="4" t="s">
        <v>22</v>
      </c>
    </row>
    <row r="40" spans="1:9" ht="12.75">
      <c r="A40" s="20">
        <v>1</v>
      </c>
      <c r="B40" t="s">
        <v>18</v>
      </c>
      <c r="H40">
        <f>IF(A40&lt;2,1,IF(A40&lt;3,2,3))</f>
        <v>1</v>
      </c>
      <c r="I40" t="s">
        <v>34</v>
      </c>
    </row>
    <row r="41" spans="2:8" ht="12.75">
      <c r="B41" t="s">
        <v>35</v>
      </c>
      <c r="H41">
        <v>8</v>
      </c>
    </row>
    <row r="42" spans="2:8" ht="12.75">
      <c r="B42" t="s">
        <v>36</v>
      </c>
      <c r="H42">
        <v>32</v>
      </c>
    </row>
    <row r="43" spans="2:8" ht="12.75">
      <c r="B43" t="s">
        <v>37</v>
      </c>
      <c r="H43">
        <v>128</v>
      </c>
    </row>
    <row r="45" ht="12.75">
      <c r="A45" s="4" t="s">
        <v>25</v>
      </c>
    </row>
    <row r="46" spans="1:8" ht="12.75">
      <c r="A46">
        <f>3+INT(H46*A28/A32)</f>
        <v>21</v>
      </c>
      <c r="B46" t="s">
        <v>6</v>
      </c>
      <c r="H46">
        <f>IF(H40=1,H41,IF(H40=2,H42,H43))</f>
        <v>8</v>
      </c>
    </row>
    <row r="47" spans="1:2" ht="12.75">
      <c r="A47" s="2">
        <f>A32*A46/A28</f>
        <v>9.24</v>
      </c>
      <c r="B47" t="s">
        <v>8</v>
      </c>
    </row>
    <row r="48" spans="6:7" ht="12.75">
      <c r="F48">
        <f>1/(A32*A46)</f>
        <v>0.0021645021645021645</v>
      </c>
      <c r="G48" t="s">
        <v>19</v>
      </c>
    </row>
    <row r="49" spans="6:7" ht="12.75">
      <c r="F49">
        <f>2*PI()*F37</f>
        <v>43.982297150257104</v>
      </c>
      <c r="G49" t="s">
        <v>14</v>
      </c>
    </row>
    <row r="50" spans="6:7" ht="12.75">
      <c r="F50">
        <v>0.75</v>
      </c>
      <c r="G50" t="s">
        <v>12</v>
      </c>
    </row>
    <row r="51" spans="2:10" ht="12.75">
      <c r="B51" s="13">
        <f>2*PI()*A28/A32</f>
        <v>14.279966607226333</v>
      </c>
      <c r="C51" s="13" t="s">
        <v>31</v>
      </c>
      <c r="F51" s="3" t="s">
        <v>15</v>
      </c>
      <c r="G51" s="3" t="s">
        <v>16</v>
      </c>
      <c r="I51" s="16">
        <f>A33/2-C52</f>
        <v>0.9921875</v>
      </c>
      <c r="J51" s="12" t="s">
        <v>26</v>
      </c>
    </row>
    <row r="52" spans="1:10" ht="12.75">
      <c r="A52">
        <f>1/A46</f>
        <v>0.047619047619047616</v>
      </c>
      <c r="C52" s="12">
        <f>A33/POWER(2,A34)</f>
        <v>0.0078125</v>
      </c>
      <c r="D52" s="12" t="s">
        <v>10</v>
      </c>
      <c r="F52">
        <f>2*F50*F49</f>
        <v>65.97344572538566</v>
      </c>
      <c r="G52">
        <f>F49^2</f>
        <v>1934.4424626135142</v>
      </c>
      <c r="I52" s="16">
        <f>-A33/2</f>
        <v>-1</v>
      </c>
      <c r="J52" s="12" t="s">
        <v>27</v>
      </c>
    </row>
    <row r="53" spans="1:10" ht="12.75">
      <c r="A53" s="5" t="s">
        <v>60</v>
      </c>
      <c r="B53" s="6" t="s">
        <v>5</v>
      </c>
      <c r="C53" s="8" t="s">
        <v>3</v>
      </c>
      <c r="D53" s="10" t="s">
        <v>4</v>
      </c>
      <c r="E53" s="5" t="s">
        <v>28</v>
      </c>
      <c r="F53" s="5" t="s">
        <v>29</v>
      </c>
      <c r="G53" s="5" t="s">
        <v>30</v>
      </c>
      <c r="H53" s="5" t="s">
        <v>9</v>
      </c>
      <c r="I53" s="5" t="s">
        <v>11</v>
      </c>
      <c r="J53" s="5" t="s">
        <v>17</v>
      </c>
    </row>
    <row r="54" spans="1:10" ht="12.75">
      <c r="A54" s="1">
        <v>0</v>
      </c>
      <c r="B54" s="7">
        <f aca="true" t="shared" si="0" ref="B54:B117">$A$29*SIN($B$51*A54)</f>
        <v>0</v>
      </c>
      <c r="C54" s="9">
        <f aca="true" t="shared" si="1" ref="C54:C117">TRUNC(J54/$C$52+0.5)*$C$52</f>
        <v>0</v>
      </c>
      <c r="D54" s="11">
        <f>$G$52*G54</f>
        <v>0</v>
      </c>
      <c r="E54" s="2">
        <v>0</v>
      </c>
      <c r="F54" s="2">
        <v>0</v>
      </c>
      <c r="G54" s="2">
        <v>0</v>
      </c>
      <c r="H54">
        <v>1</v>
      </c>
      <c r="I54" s="2">
        <f aca="true" t="shared" si="2" ref="I54:I117">IF(B54&gt;$I$51,$I$51,IF(B54&lt;$I$52,$I$52,B54))</f>
        <v>0</v>
      </c>
      <c r="J54" s="2">
        <f>I54</f>
        <v>0</v>
      </c>
    </row>
    <row r="55" spans="1:10" ht="12.75">
      <c r="A55" s="1">
        <f>A54+$A$52</f>
        <v>0.047619047619047616</v>
      </c>
      <c r="B55" s="7">
        <f t="shared" si="0"/>
        <v>0.6287917875743494</v>
      </c>
      <c r="C55" s="9">
        <f t="shared" si="1"/>
        <v>0</v>
      </c>
      <c r="D55" s="11">
        <f>$G$52*G55</f>
        <v>0</v>
      </c>
      <c r="E55" s="2">
        <f>C55-$F$52*F54-$G$52*G54</f>
        <v>0</v>
      </c>
      <c r="F55" s="2">
        <f aca="true" t="shared" si="3" ref="F55:F118">F54+$F$48*E55</f>
        <v>0</v>
      </c>
      <c r="G55" s="2">
        <f aca="true" t="shared" si="4" ref="G55:G118">G54+$F$48*F55</f>
        <v>0</v>
      </c>
      <c r="H55">
        <f aca="true" t="shared" si="5" ref="H55:H118">IF(H54&lt;$A$46,H54+1,1)</f>
        <v>2</v>
      </c>
      <c r="I55" s="2">
        <f t="shared" si="2"/>
        <v>0.6287917875743494</v>
      </c>
      <c r="J55" s="2">
        <f>IF(H55=1,I55,J54)</f>
        <v>0</v>
      </c>
    </row>
    <row r="56" spans="1:10" ht="12.75">
      <c r="A56" s="1">
        <f aca="true" t="shared" si="6" ref="A56:A119">A55+$A$52</f>
        <v>0.09523809523809523</v>
      </c>
      <c r="B56" s="7">
        <f t="shared" si="0"/>
        <v>0.9778639369961413</v>
      </c>
      <c r="C56" s="9">
        <f t="shared" si="1"/>
        <v>0</v>
      </c>
      <c r="D56" s="11">
        <f aca="true" t="shared" si="7" ref="D56:D119">$G$52*G56</f>
        <v>0</v>
      </c>
      <c r="E56" s="2">
        <f aca="true" t="shared" si="8" ref="E56:E119">C56-$F$52*F55-$G$52*G55</f>
        <v>0</v>
      </c>
      <c r="F56" s="2">
        <f t="shared" si="3"/>
        <v>0</v>
      </c>
      <c r="G56" s="2">
        <f t="shared" si="4"/>
        <v>0</v>
      </c>
      <c r="H56">
        <f t="shared" si="5"/>
        <v>3</v>
      </c>
      <c r="I56" s="2">
        <f t="shared" si="2"/>
        <v>0.9778639369961413</v>
      </c>
      <c r="J56" s="2">
        <f aca="true" t="shared" si="9" ref="J56:J119">IF(H56=1,I56,J55)</f>
        <v>0</v>
      </c>
    </row>
    <row r="57" spans="1:10" ht="12.75">
      <c r="A57" s="1">
        <f t="shared" si="6"/>
        <v>0.14285714285714285</v>
      </c>
      <c r="B57" s="7">
        <f t="shared" si="0"/>
        <v>0.891930808002694</v>
      </c>
      <c r="C57" s="9">
        <f t="shared" si="1"/>
        <v>0</v>
      </c>
      <c r="D57" s="11">
        <f t="shared" si="7"/>
        <v>0</v>
      </c>
      <c r="E57" s="2">
        <f t="shared" si="8"/>
        <v>0</v>
      </c>
      <c r="F57" s="2">
        <f t="shared" si="3"/>
        <v>0</v>
      </c>
      <c r="G57" s="2">
        <f t="shared" si="4"/>
        <v>0</v>
      </c>
      <c r="H57">
        <f t="shared" si="5"/>
        <v>4</v>
      </c>
      <c r="I57" s="2">
        <f t="shared" si="2"/>
        <v>0.891930808002694</v>
      </c>
      <c r="J57" s="2">
        <f t="shared" si="9"/>
        <v>0</v>
      </c>
    </row>
    <row r="58" spans="1:10" ht="12.75">
      <c r="A58" s="1">
        <f t="shared" si="6"/>
        <v>0.19047619047619047</v>
      </c>
      <c r="B58" s="7">
        <f t="shared" si="0"/>
        <v>0.4092199732537755</v>
      </c>
      <c r="C58" s="9">
        <f t="shared" si="1"/>
        <v>0</v>
      </c>
      <c r="D58" s="11">
        <f t="shared" si="7"/>
        <v>0</v>
      </c>
      <c r="E58" s="2">
        <f t="shared" si="8"/>
        <v>0</v>
      </c>
      <c r="F58" s="2">
        <f t="shared" si="3"/>
        <v>0</v>
      </c>
      <c r="G58" s="2">
        <f t="shared" si="4"/>
        <v>0</v>
      </c>
      <c r="H58">
        <f t="shared" si="5"/>
        <v>5</v>
      </c>
      <c r="I58" s="2">
        <f t="shared" si="2"/>
        <v>0.4092199732537755</v>
      </c>
      <c r="J58" s="2">
        <f t="shared" si="9"/>
        <v>0</v>
      </c>
    </row>
    <row r="59" spans="1:10" ht="12.75">
      <c r="A59" s="1">
        <f t="shared" si="6"/>
        <v>0.23809523809523808</v>
      </c>
      <c r="B59" s="7">
        <f t="shared" si="0"/>
        <v>-0.2555334153346528</v>
      </c>
      <c r="C59" s="9">
        <f t="shared" si="1"/>
        <v>0</v>
      </c>
      <c r="D59" s="11">
        <f t="shared" si="7"/>
        <v>0</v>
      </c>
      <c r="E59" s="2">
        <f t="shared" si="8"/>
        <v>0</v>
      </c>
      <c r="F59" s="2">
        <f t="shared" si="3"/>
        <v>0</v>
      </c>
      <c r="G59" s="2">
        <f t="shared" si="4"/>
        <v>0</v>
      </c>
      <c r="H59">
        <f t="shared" si="5"/>
        <v>6</v>
      </c>
      <c r="I59" s="2">
        <f t="shared" si="2"/>
        <v>-0.2555334153346528</v>
      </c>
      <c r="J59" s="2">
        <f t="shared" si="9"/>
        <v>0</v>
      </c>
    </row>
    <row r="60" spans="1:10" ht="12.75">
      <c r="A60" s="1">
        <f t="shared" si="6"/>
        <v>0.2857142857142857</v>
      </c>
      <c r="B60" s="7">
        <f t="shared" si="0"/>
        <v>-0.8066121092375297</v>
      </c>
      <c r="C60" s="9">
        <f t="shared" si="1"/>
        <v>0</v>
      </c>
      <c r="D60" s="11">
        <f t="shared" si="7"/>
        <v>0</v>
      </c>
      <c r="E60" s="2">
        <f t="shared" si="8"/>
        <v>0</v>
      </c>
      <c r="F60" s="2">
        <f t="shared" si="3"/>
        <v>0</v>
      </c>
      <c r="G60" s="2">
        <f t="shared" si="4"/>
        <v>0</v>
      </c>
      <c r="H60">
        <f t="shared" si="5"/>
        <v>7</v>
      </c>
      <c r="I60" s="2">
        <f t="shared" si="2"/>
        <v>-0.8066121092375297</v>
      </c>
      <c r="J60" s="2">
        <f t="shared" si="9"/>
        <v>0</v>
      </c>
    </row>
    <row r="61" spans="1:10" ht="12.75">
      <c r="A61" s="1">
        <f t="shared" si="6"/>
        <v>0.3333333333333333</v>
      </c>
      <c r="B61" s="7">
        <f t="shared" si="0"/>
        <v>-0.998867339183008</v>
      </c>
      <c r="C61" s="9">
        <f t="shared" si="1"/>
        <v>0</v>
      </c>
      <c r="D61" s="11">
        <f t="shared" si="7"/>
        <v>0</v>
      </c>
      <c r="E61" s="2">
        <f t="shared" si="8"/>
        <v>0</v>
      </c>
      <c r="F61" s="2">
        <f t="shared" si="3"/>
        <v>0</v>
      </c>
      <c r="G61" s="2">
        <f t="shared" si="4"/>
        <v>0</v>
      </c>
      <c r="H61">
        <f t="shared" si="5"/>
        <v>8</v>
      </c>
      <c r="I61" s="2">
        <f t="shared" si="2"/>
        <v>-0.998867339183008</v>
      </c>
      <c r="J61" s="2">
        <f t="shared" si="9"/>
        <v>0</v>
      </c>
    </row>
    <row r="62" spans="1:10" ht="12.75">
      <c r="A62" s="1">
        <f t="shared" si="6"/>
        <v>0.38095238095238093</v>
      </c>
      <c r="B62" s="7">
        <f t="shared" si="0"/>
        <v>-0.7467738734234839</v>
      </c>
      <c r="C62" s="9">
        <f t="shared" si="1"/>
        <v>0</v>
      </c>
      <c r="D62" s="11">
        <f t="shared" si="7"/>
        <v>0</v>
      </c>
      <c r="E62" s="2">
        <f t="shared" si="8"/>
        <v>0</v>
      </c>
      <c r="F62" s="2">
        <f t="shared" si="3"/>
        <v>0</v>
      </c>
      <c r="G62" s="2">
        <f t="shared" si="4"/>
        <v>0</v>
      </c>
      <c r="H62">
        <f t="shared" si="5"/>
        <v>9</v>
      </c>
      <c r="I62" s="2">
        <f t="shared" si="2"/>
        <v>-0.7467738734234839</v>
      </c>
      <c r="J62" s="2">
        <f t="shared" si="9"/>
        <v>0</v>
      </c>
    </row>
    <row r="63" spans="1:10" ht="12.75">
      <c r="A63" s="1">
        <f t="shared" si="6"/>
        <v>0.42857142857142855</v>
      </c>
      <c r="B63" s="7">
        <f t="shared" si="0"/>
        <v>-0.16247613626020618</v>
      </c>
      <c r="C63" s="9">
        <f t="shared" si="1"/>
        <v>0</v>
      </c>
      <c r="D63" s="11">
        <f t="shared" si="7"/>
        <v>0</v>
      </c>
      <c r="E63" s="2">
        <f t="shared" si="8"/>
        <v>0</v>
      </c>
      <c r="F63" s="2">
        <f t="shared" si="3"/>
        <v>0</v>
      </c>
      <c r="G63" s="2">
        <f t="shared" si="4"/>
        <v>0</v>
      </c>
      <c r="H63">
        <f t="shared" si="5"/>
        <v>10</v>
      </c>
      <c r="I63" s="2">
        <f t="shared" si="2"/>
        <v>-0.16247613626020618</v>
      </c>
      <c r="J63" s="2">
        <f t="shared" si="9"/>
        <v>0</v>
      </c>
    </row>
    <row r="64" spans="1:10" ht="12.75">
      <c r="A64" s="1">
        <f t="shared" si="6"/>
        <v>0.47619047619047616</v>
      </c>
      <c r="B64" s="7">
        <f t="shared" si="0"/>
        <v>0.49409952650774813</v>
      </c>
      <c r="C64" s="9">
        <f t="shared" si="1"/>
        <v>0</v>
      </c>
      <c r="D64" s="11">
        <f t="shared" si="7"/>
        <v>0</v>
      </c>
      <c r="E64" s="2">
        <f t="shared" si="8"/>
        <v>0</v>
      </c>
      <c r="F64" s="2">
        <f t="shared" si="3"/>
        <v>0</v>
      </c>
      <c r="G64" s="2">
        <f t="shared" si="4"/>
        <v>0</v>
      </c>
      <c r="H64">
        <f t="shared" si="5"/>
        <v>11</v>
      </c>
      <c r="I64" s="2">
        <f t="shared" si="2"/>
        <v>0.49409952650774813</v>
      </c>
      <c r="J64" s="2">
        <f t="shared" si="9"/>
        <v>0</v>
      </c>
    </row>
    <row r="65" spans="1:10" ht="12.75">
      <c r="A65" s="1">
        <f t="shared" si="6"/>
        <v>0.5238095238095237</v>
      </c>
      <c r="B65" s="7">
        <f t="shared" si="0"/>
        <v>0.9308737486442039</v>
      </c>
      <c r="C65" s="9">
        <f t="shared" si="1"/>
        <v>0</v>
      </c>
      <c r="D65" s="11">
        <f t="shared" si="7"/>
        <v>0</v>
      </c>
      <c r="E65" s="2">
        <f t="shared" si="8"/>
        <v>0</v>
      </c>
      <c r="F65" s="2">
        <f t="shared" si="3"/>
        <v>0</v>
      </c>
      <c r="G65" s="2">
        <f t="shared" si="4"/>
        <v>0</v>
      </c>
      <c r="H65">
        <f t="shared" si="5"/>
        <v>12</v>
      </c>
      <c r="I65" s="2">
        <f t="shared" si="2"/>
        <v>0.9308737486442039</v>
      </c>
      <c r="J65" s="2">
        <f t="shared" si="9"/>
        <v>0</v>
      </c>
    </row>
    <row r="66" spans="1:10" ht="12.75">
      <c r="A66" s="1">
        <f t="shared" si="6"/>
        <v>0.5714285714285714</v>
      </c>
      <c r="B66" s="7">
        <f t="shared" si="0"/>
        <v>0.9535463980789279</v>
      </c>
      <c r="C66" s="9">
        <f t="shared" si="1"/>
        <v>0</v>
      </c>
      <c r="D66" s="11">
        <f t="shared" si="7"/>
        <v>0</v>
      </c>
      <c r="E66" s="2">
        <f t="shared" si="8"/>
        <v>0</v>
      </c>
      <c r="F66" s="2">
        <f t="shared" si="3"/>
        <v>0</v>
      </c>
      <c r="G66" s="2">
        <f t="shared" si="4"/>
        <v>0</v>
      </c>
      <c r="H66">
        <f t="shared" si="5"/>
        <v>13</v>
      </c>
      <c r="I66" s="2">
        <f t="shared" si="2"/>
        <v>0.9535463980789279</v>
      </c>
      <c r="J66" s="2">
        <f t="shared" si="9"/>
        <v>0</v>
      </c>
    </row>
    <row r="67" spans="1:10" ht="12.75">
      <c r="A67" s="1">
        <f t="shared" si="6"/>
        <v>0.6190476190476191</v>
      </c>
      <c r="B67" s="7">
        <f t="shared" si="0"/>
        <v>0.5520314886060463</v>
      </c>
      <c r="C67" s="9">
        <f t="shared" si="1"/>
        <v>0</v>
      </c>
      <c r="D67" s="11">
        <f t="shared" si="7"/>
        <v>0</v>
      </c>
      <c r="E67" s="2">
        <f t="shared" si="8"/>
        <v>0</v>
      </c>
      <c r="F67" s="2">
        <f t="shared" si="3"/>
        <v>0</v>
      </c>
      <c r="G67" s="2">
        <f t="shared" si="4"/>
        <v>0</v>
      </c>
      <c r="H67">
        <f t="shared" si="5"/>
        <v>14</v>
      </c>
      <c r="I67" s="2">
        <f t="shared" si="2"/>
        <v>0.5520314886060463</v>
      </c>
      <c r="J67" s="2">
        <f t="shared" si="9"/>
        <v>0</v>
      </c>
    </row>
    <row r="68" spans="1:10" ht="12.75">
      <c r="A68" s="1">
        <f t="shared" si="6"/>
        <v>0.6666666666666667</v>
      </c>
      <c r="B68" s="7">
        <f t="shared" si="0"/>
        <v>-0.0950560433041846</v>
      </c>
      <c r="C68" s="9">
        <f t="shared" si="1"/>
        <v>0</v>
      </c>
      <c r="D68" s="11">
        <f t="shared" si="7"/>
        <v>0</v>
      </c>
      <c r="E68" s="2">
        <f t="shared" si="8"/>
        <v>0</v>
      </c>
      <c r="F68" s="2">
        <f t="shared" si="3"/>
        <v>0</v>
      </c>
      <c r="G68" s="2">
        <f t="shared" si="4"/>
        <v>0</v>
      </c>
      <c r="H68">
        <f t="shared" si="5"/>
        <v>15</v>
      </c>
      <c r="I68" s="2">
        <f t="shared" si="2"/>
        <v>-0.0950560433041846</v>
      </c>
      <c r="J68" s="2">
        <f t="shared" si="9"/>
        <v>0</v>
      </c>
    </row>
    <row r="69" spans="1:10" ht="12.75">
      <c r="A69" s="1">
        <f t="shared" si="6"/>
        <v>0.7142857142857144</v>
      </c>
      <c r="B69" s="7">
        <f t="shared" si="0"/>
        <v>-0.699857650743563</v>
      </c>
      <c r="C69" s="9">
        <f t="shared" si="1"/>
        <v>0</v>
      </c>
      <c r="D69" s="11">
        <f t="shared" si="7"/>
        <v>0</v>
      </c>
      <c r="E69" s="2">
        <f t="shared" si="8"/>
        <v>0</v>
      </c>
      <c r="F69" s="2">
        <f t="shared" si="3"/>
        <v>0</v>
      </c>
      <c r="G69" s="2">
        <f t="shared" si="4"/>
        <v>0</v>
      </c>
      <c r="H69">
        <f t="shared" si="5"/>
        <v>16</v>
      </c>
      <c r="I69" s="2">
        <f t="shared" si="2"/>
        <v>-0.699857650743563</v>
      </c>
      <c r="J69" s="2">
        <f t="shared" si="9"/>
        <v>0</v>
      </c>
    </row>
    <row r="70" spans="1:10" ht="12.75">
      <c r="A70" s="1">
        <f t="shared" si="6"/>
        <v>0.7619047619047621</v>
      </c>
      <c r="B70" s="7">
        <f t="shared" si="0"/>
        <v>-0.9933257886739417</v>
      </c>
      <c r="C70" s="9">
        <f t="shared" si="1"/>
        <v>0</v>
      </c>
      <c r="D70" s="11">
        <f t="shared" si="7"/>
        <v>0</v>
      </c>
      <c r="E70" s="2">
        <f t="shared" si="8"/>
        <v>0</v>
      </c>
      <c r="F70" s="2">
        <f t="shared" si="3"/>
        <v>0</v>
      </c>
      <c r="G70" s="2">
        <f t="shared" si="4"/>
        <v>0</v>
      </c>
      <c r="H70">
        <f t="shared" si="5"/>
        <v>17</v>
      </c>
      <c r="I70" s="2">
        <f t="shared" si="2"/>
        <v>-0.9933257886739417</v>
      </c>
      <c r="J70" s="2">
        <f t="shared" si="9"/>
        <v>0</v>
      </c>
    </row>
    <row r="71" spans="1:10" ht="12.75">
      <c r="A71" s="1">
        <f t="shared" si="6"/>
        <v>0.8095238095238098</v>
      </c>
      <c r="B71" s="7">
        <f t="shared" si="0"/>
        <v>-0.8449104038450069</v>
      </c>
      <c r="C71" s="9">
        <f t="shared" si="1"/>
        <v>0</v>
      </c>
      <c r="D71" s="11">
        <f t="shared" si="7"/>
        <v>0</v>
      </c>
      <c r="E71" s="2">
        <f t="shared" si="8"/>
        <v>0</v>
      </c>
      <c r="F71" s="2">
        <f t="shared" si="3"/>
        <v>0</v>
      </c>
      <c r="G71" s="2">
        <f t="shared" si="4"/>
        <v>0</v>
      </c>
      <c r="H71">
        <f t="shared" si="5"/>
        <v>18</v>
      </c>
      <c r="I71" s="2">
        <f t="shared" si="2"/>
        <v>-0.8449104038450069</v>
      </c>
      <c r="J71" s="2">
        <f t="shared" si="9"/>
        <v>0</v>
      </c>
    </row>
    <row r="72" spans="1:10" ht="12.75">
      <c r="A72" s="1">
        <f t="shared" si="6"/>
        <v>0.8571428571428574</v>
      </c>
      <c r="B72" s="7">
        <f t="shared" si="0"/>
        <v>-0.3206344605527312</v>
      </c>
      <c r="C72" s="9">
        <f t="shared" si="1"/>
        <v>0</v>
      </c>
      <c r="D72" s="11">
        <f t="shared" si="7"/>
        <v>0</v>
      </c>
      <c r="E72" s="2">
        <f t="shared" si="8"/>
        <v>0</v>
      </c>
      <c r="F72" s="2">
        <f t="shared" si="3"/>
        <v>0</v>
      </c>
      <c r="G72" s="2">
        <f t="shared" si="4"/>
        <v>0</v>
      </c>
      <c r="H72">
        <f t="shared" si="5"/>
        <v>19</v>
      </c>
      <c r="I72" s="2">
        <f t="shared" si="2"/>
        <v>-0.3206344605527312</v>
      </c>
      <c r="J72" s="2">
        <f t="shared" si="9"/>
        <v>0</v>
      </c>
    </row>
    <row r="73" spans="1:10" ht="12.75">
      <c r="A73" s="1">
        <f t="shared" si="6"/>
        <v>0.9047619047619051</v>
      </c>
      <c r="B73" s="7">
        <f t="shared" si="0"/>
        <v>0.3462765442295055</v>
      </c>
      <c r="C73" s="9">
        <f t="shared" si="1"/>
        <v>0</v>
      </c>
      <c r="D73" s="11">
        <f t="shared" si="7"/>
        <v>0</v>
      </c>
      <c r="E73" s="2">
        <f t="shared" si="8"/>
        <v>0</v>
      </c>
      <c r="F73" s="2">
        <f t="shared" si="3"/>
        <v>0</v>
      </c>
      <c r="G73" s="2">
        <f t="shared" si="4"/>
        <v>0</v>
      </c>
      <c r="H73">
        <f t="shared" si="5"/>
        <v>20</v>
      </c>
      <c r="I73" s="2">
        <f t="shared" si="2"/>
        <v>0.3462765442295055</v>
      </c>
      <c r="J73" s="2">
        <f t="shared" si="9"/>
        <v>0</v>
      </c>
    </row>
    <row r="74" spans="1:10" ht="12.75">
      <c r="A74" s="1">
        <f t="shared" si="6"/>
        <v>0.9523809523809528</v>
      </c>
      <c r="B74" s="7">
        <f t="shared" si="0"/>
        <v>0.8591455408833492</v>
      </c>
      <c r="C74" s="9">
        <f t="shared" si="1"/>
        <v>0</v>
      </c>
      <c r="D74" s="11">
        <f t="shared" si="7"/>
        <v>0</v>
      </c>
      <c r="E74" s="2">
        <f t="shared" si="8"/>
        <v>0</v>
      </c>
      <c r="F74" s="2">
        <f t="shared" si="3"/>
        <v>0</v>
      </c>
      <c r="G74" s="2">
        <f t="shared" si="4"/>
        <v>0</v>
      </c>
      <c r="H74">
        <f t="shared" si="5"/>
        <v>21</v>
      </c>
      <c r="I74" s="2">
        <f t="shared" si="2"/>
        <v>0.8591455408833492</v>
      </c>
      <c r="J74" s="2">
        <f t="shared" si="9"/>
        <v>0</v>
      </c>
    </row>
    <row r="75" spans="1:10" ht="12.75">
      <c r="A75" s="1">
        <f t="shared" si="6"/>
        <v>1.0000000000000004</v>
      </c>
      <c r="B75" s="7">
        <f t="shared" si="0"/>
        <v>0.9898214418809317</v>
      </c>
      <c r="C75" s="9">
        <f t="shared" si="1"/>
        <v>0.9921875</v>
      </c>
      <c r="D75" s="11">
        <f t="shared" si="7"/>
        <v>0.00899219294463347</v>
      </c>
      <c r="E75" s="2">
        <f t="shared" si="8"/>
        <v>0.9921875</v>
      </c>
      <c r="F75" s="2">
        <f t="shared" si="3"/>
        <v>0.0021475919913419915</v>
      </c>
      <c r="G75" s="2">
        <f t="shared" si="4"/>
        <v>4.648467513727255E-06</v>
      </c>
      <c r="H75">
        <f t="shared" si="5"/>
        <v>1</v>
      </c>
      <c r="I75" s="2">
        <f t="shared" si="2"/>
        <v>0.9898214418809317</v>
      </c>
      <c r="J75" s="2">
        <f t="shared" si="9"/>
        <v>0.9898214418809317</v>
      </c>
    </row>
    <row r="76" spans="1:10" ht="12.75">
      <c r="A76" s="1">
        <f t="shared" si="6"/>
        <v>1.0476190476190481</v>
      </c>
      <c r="B76" s="7">
        <f t="shared" si="0"/>
        <v>0.6801727377709141</v>
      </c>
      <c r="C76" s="9">
        <f t="shared" si="1"/>
        <v>0.9921875</v>
      </c>
      <c r="D76" s="11">
        <f t="shared" si="7"/>
        <v>0.025611000460952146</v>
      </c>
      <c r="E76" s="2">
        <f t="shared" si="8"/>
        <v>0.8415112633742927</v>
      </c>
      <c r="F76" s="2">
        <f t="shared" si="3"/>
        <v>0.0039690449423685995</v>
      </c>
      <c r="G76" s="2">
        <f t="shared" si="4"/>
        <v>1.3239473882490458E-05</v>
      </c>
      <c r="H76">
        <f t="shared" si="5"/>
        <v>2</v>
      </c>
      <c r="I76" s="2">
        <f t="shared" si="2"/>
        <v>0.6801727377709141</v>
      </c>
      <c r="J76" s="2">
        <f t="shared" si="9"/>
        <v>0.9898214418809317</v>
      </c>
    </row>
    <row r="77" spans="1:10" ht="12.75">
      <c r="A77" s="1">
        <f t="shared" si="6"/>
        <v>1.0952380952380958</v>
      </c>
      <c r="B77" s="7">
        <f t="shared" si="0"/>
        <v>0.06794744813572536</v>
      </c>
      <c r="C77" s="9">
        <f t="shared" si="1"/>
        <v>0.9921875</v>
      </c>
      <c r="D77" s="11">
        <f t="shared" si="7"/>
        <v>0.04861672832199809</v>
      </c>
      <c r="E77" s="2">
        <f t="shared" si="8"/>
        <v>0.7047249284520766</v>
      </c>
      <c r="F77" s="2">
        <f t="shared" si="3"/>
        <v>0.005494423575381753</v>
      </c>
      <c r="G77" s="2">
        <f t="shared" si="4"/>
        <v>2.5132165604095984E-05</v>
      </c>
      <c r="H77">
        <f t="shared" si="5"/>
        <v>3</v>
      </c>
      <c r="I77" s="2">
        <f t="shared" si="2"/>
        <v>0.06794744813572536</v>
      </c>
      <c r="J77" s="2">
        <f t="shared" si="9"/>
        <v>0.9898214418809317</v>
      </c>
    </row>
    <row r="78" spans="1:10" ht="12.75">
      <c r="A78" s="1">
        <f t="shared" si="6"/>
        <v>1.1428571428571435</v>
      </c>
      <c r="B78" s="7">
        <f t="shared" si="0"/>
        <v>-0.5745044379364702</v>
      </c>
      <c r="C78" s="9">
        <f t="shared" si="1"/>
        <v>0.9921875</v>
      </c>
      <c r="D78" s="11">
        <f t="shared" si="7"/>
        <v>0.07688882557861287</v>
      </c>
      <c r="E78" s="2">
        <f t="shared" si="8"/>
        <v>0.5810847161352743</v>
      </c>
      <c r="F78" s="2">
        <f t="shared" si="3"/>
        <v>0.00675218270121568</v>
      </c>
      <c r="G78" s="2">
        <f t="shared" si="4"/>
        <v>3.9747279675991395E-05</v>
      </c>
      <c r="H78">
        <f t="shared" si="5"/>
        <v>4</v>
      </c>
      <c r="I78" s="2">
        <f t="shared" si="2"/>
        <v>-0.5745044379364702</v>
      </c>
      <c r="J78" s="2">
        <f t="shared" si="9"/>
        <v>0.9898214418809317</v>
      </c>
    </row>
    <row r="79" spans="1:10" ht="12.75">
      <c r="A79" s="1">
        <f t="shared" si="6"/>
        <v>1.1904761904761911</v>
      </c>
      <c r="B79" s="7">
        <f t="shared" si="0"/>
        <v>-0.961386552468629</v>
      </c>
      <c r="C79" s="9">
        <f t="shared" si="1"/>
        <v>0.9921875</v>
      </c>
      <c r="D79" s="11">
        <f t="shared" si="7"/>
        <v>0.10941902648973106</v>
      </c>
      <c r="E79" s="2">
        <f t="shared" si="8"/>
        <v>0.46983391545484654</v>
      </c>
      <c r="F79" s="2">
        <f t="shared" si="3"/>
        <v>0.007769139228174222</v>
      </c>
      <c r="G79" s="2">
        <f t="shared" si="4"/>
        <v>5.656359835169318E-05</v>
      </c>
      <c r="H79">
        <f t="shared" si="5"/>
        <v>5</v>
      </c>
      <c r="I79" s="2">
        <f t="shared" si="2"/>
        <v>-0.961386552468629</v>
      </c>
      <c r="J79" s="2">
        <f t="shared" si="9"/>
        <v>0.9898214418809317</v>
      </c>
    </row>
    <row r="80" spans="1:10" ht="12.75">
      <c r="A80" s="1">
        <f t="shared" si="6"/>
        <v>1.2380952380952388</v>
      </c>
      <c r="B80" s="7">
        <f t="shared" si="0"/>
        <v>-0.9205933953203941</v>
      </c>
      <c r="C80" s="9">
        <f t="shared" si="1"/>
        <v>0.9921875</v>
      </c>
      <c r="D80" s="11">
        <f t="shared" si="7"/>
        <v>0.1453044541421647</v>
      </c>
      <c r="E80" s="2">
        <f t="shared" si="8"/>
        <v>0.3702115883073523</v>
      </c>
      <c r="F80" s="2">
        <f t="shared" si="3"/>
        <v>0.00857046301238927</v>
      </c>
      <c r="G80" s="2">
        <f t="shared" si="4"/>
        <v>7.511438409279549E-05</v>
      </c>
      <c r="H80">
        <f t="shared" si="5"/>
        <v>6</v>
      </c>
      <c r="I80" s="2">
        <f t="shared" si="2"/>
        <v>-0.9205933953203941</v>
      </c>
      <c r="J80" s="2">
        <f t="shared" si="9"/>
        <v>0.9898214418809317</v>
      </c>
    </row>
    <row r="81" spans="1:10" ht="12.75">
      <c r="A81" s="1">
        <f t="shared" si="6"/>
        <v>1.2857142857142865</v>
      </c>
      <c r="B81" s="7">
        <f t="shared" si="0"/>
        <v>-0.47027190699272686</v>
      </c>
      <c r="C81" s="9">
        <f t="shared" si="1"/>
        <v>0.9921875</v>
      </c>
      <c r="D81" s="11">
        <f t="shared" si="7"/>
        <v>0.18374075373248416</v>
      </c>
      <c r="E81" s="2">
        <f t="shared" si="8"/>
        <v>0.28146006946854646</v>
      </c>
      <c r="F81" s="2">
        <f t="shared" si="3"/>
        <v>0.009179683941974869</v>
      </c>
      <c r="G81" s="2">
        <f t="shared" si="4"/>
        <v>9.498382985464587E-05</v>
      </c>
      <c r="H81">
        <f t="shared" si="5"/>
        <v>7</v>
      </c>
      <c r="I81" s="2">
        <f t="shared" si="2"/>
        <v>-0.47027190699272686</v>
      </c>
      <c r="J81" s="2">
        <f t="shared" si="9"/>
        <v>0.9898214418809317</v>
      </c>
    </row>
    <row r="82" spans="1:10" ht="12.75">
      <c r="A82" s="1">
        <f t="shared" si="6"/>
        <v>1.3333333333333341</v>
      </c>
      <c r="B82" s="7">
        <f t="shared" si="0"/>
        <v>0.18925124436042098</v>
      </c>
      <c r="C82" s="9">
        <f t="shared" si="1"/>
        <v>0.9921875</v>
      </c>
      <c r="D82" s="11">
        <f t="shared" si="7"/>
        <v>0.2240153135083079</v>
      </c>
      <c r="E82" s="2">
        <f t="shared" si="8"/>
        <v>0.20283136594544254</v>
      </c>
      <c r="F82" s="2">
        <f t="shared" si="3"/>
        <v>0.00961871287259271</v>
      </c>
      <c r="G82" s="2">
        <f t="shared" si="4"/>
        <v>0.00011580355468709762</v>
      </c>
      <c r="H82">
        <f t="shared" si="5"/>
        <v>8</v>
      </c>
      <c r="I82" s="2">
        <f t="shared" si="2"/>
        <v>0.18925124436042098</v>
      </c>
      <c r="J82" s="2">
        <f t="shared" si="9"/>
        <v>0.9898214418809317</v>
      </c>
    </row>
    <row r="83" spans="1:10" ht="12.75">
      <c r="A83" s="1">
        <f t="shared" si="6"/>
        <v>1.3809523809523818</v>
      </c>
      <c r="B83" s="7">
        <f t="shared" si="0"/>
        <v>0.7645854946520114</v>
      </c>
      <c r="C83" s="9">
        <f t="shared" si="1"/>
        <v>0.9921875</v>
      </c>
      <c r="D83" s="11">
        <f t="shared" si="7"/>
        <v>0.26550062228985927</v>
      </c>
      <c r="E83" s="2">
        <f t="shared" si="8"/>
        <v>0.13359255484362859</v>
      </c>
      <c r="F83" s="2">
        <f t="shared" si="3"/>
        <v>0.009907874246713117</v>
      </c>
      <c r="G83" s="2">
        <f t="shared" si="4"/>
        <v>0.0001372491699397234</v>
      </c>
      <c r="H83">
        <f t="shared" si="5"/>
        <v>9</v>
      </c>
      <c r="I83" s="2">
        <f t="shared" si="2"/>
        <v>0.7645854946520114</v>
      </c>
      <c r="J83" s="2">
        <f t="shared" si="9"/>
        <v>0.9898214418809317</v>
      </c>
    </row>
    <row r="84" spans="1:10" ht="12.75">
      <c r="A84" s="1">
        <f t="shared" si="6"/>
        <v>1.4285714285714295</v>
      </c>
      <c r="B84" s="7">
        <f t="shared" si="0"/>
        <v>0.9997919281892068</v>
      </c>
      <c r="C84" s="9">
        <f t="shared" si="1"/>
        <v>0.9921875</v>
      </c>
      <c r="D84" s="11">
        <f t="shared" si="7"/>
        <v>0.30764780426894106</v>
      </c>
      <c r="E84" s="2">
        <f t="shared" si="8"/>
        <v>0.07303027384066652</v>
      </c>
      <c r="F84" s="2">
        <f t="shared" si="3"/>
        <v>0.010065948432515426</v>
      </c>
      <c r="G84" s="2">
        <f t="shared" si="4"/>
        <v>0.00015903693710967023</v>
      </c>
      <c r="H84">
        <f t="shared" si="5"/>
        <v>10</v>
      </c>
      <c r="I84" s="2">
        <f t="shared" si="2"/>
        <v>0.9921875</v>
      </c>
      <c r="J84" s="2">
        <f t="shared" si="9"/>
        <v>0.9898214418809317</v>
      </c>
    </row>
    <row r="85" spans="1:10" ht="12.75">
      <c r="A85" s="1">
        <f t="shared" si="6"/>
        <v>1.4761904761904772</v>
      </c>
      <c r="B85" s="7">
        <f t="shared" si="0"/>
        <v>0.7902383602324817</v>
      </c>
      <c r="C85" s="9">
        <f t="shared" si="1"/>
        <v>0.9921875</v>
      </c>
      <c r="D85" s="11">
        <f t="shared" si="7"/>
        <v>0.34998036436427205</v>
      </c>
      <c r="E85" s="2">
        <f t="shared" si="8"/>
        <v>0.020454393143971628</v>
      </c>
      <c r="F85" s="2">
        <f t="shared" si="3"/>
        <v>0.010110222010749131</v>
      </c>
      <c r="G85" s="2">
        <f t="shared" si="4"/>
        <v>0.00018092053453553416</v>
      </c>
      <c r="H85">
        <f t="shared" si="5"/>
        <v>11</v>
      </c>
      <c r="I85" s="2">
        <f t="shared" si="2"/>
        <v>0.7902383602324817</v>
      </c>
      <c r="J85" s="2">
        <f t="shared" si="9"/>
        <v>0.9898214418809317</v>
      </c>
    </row>
    <row r="86" spans="1:10" ht="12.75">
      <c r="A86" s="1">
        <f t="shared" si="6"/>
        <v>1.5238095238095248</v>
      </c>
      <c r="B86" s="7">
        <f t="shared" si="0"/>
        <v>0.22914523252544228</v>
      </c>
      <c r="C86" s="9">
        <f t="shared" si="1"/>
        <v>0.9921875</v>
      </c>
      <c r="D86" s="11">
        <f t="shared" si="7"/>
        <v>0.3920881707516378</v>
      </c>
      <c r="E86" s="2">
        <f t="shared" si="8"/>
        <v>-0.024799047462029322</v>
      </c>
      <c r="F86" s="2">
        <f t="shared" si="3"/>
        <v>0.010056544418839977</v>
      </c>
      <c r="G86" s="2">
        <f t="shared" si="4"/>
        <v>0.00020268794669752545</v>
      </c>
      <c r="H86">
        <f t="shared" si="5"/>
        <v>12</v>
      </c>
      <c r="I86" s="2">
        <f t="shared" si="2"/>
        <v>0.22914523252544228</v>
      </c>
      <c r="J86" s="2">
        <f t="shared" si="9"/>
        <v>0.9898214418809317</v>
      </c>
    </row>
    <row r="87" spans="1:10" ht="12.75">
      <c r="A87" s="1">
        <f t="shared" si="6"/>
        <v>1.5714285714285725</v>
      </c>
      <c r="B87" s="7">
        <f t="shared" si="0"/>
        <v>-0.43388373911757333</v>
      </c>
      <c r="C87" s="9">
        <f t="shared" si="1"/>
        <v>0.9921875</v>
      </c>
      <c r="D87" s="11">
        <f t="shared" si="7"/>
        <v>0.4336216952366864</v>
      </c>
      <c r="E87" s="2">
        <f t="shared" si="8"/>
        <v>-0.06336555815290712</v>
      </c>
      <c r="F87" s="2">
        <f t="shared" si="3"/>
        <v>0.009919389531063121</v>
      </c>
      <c r="G87" s="2">
        <f t="shared" si="4"/>
        <v>0.00022415848680805168</v>
      </c>
      <c r="H87">
        <f t="shared" si="5"/>
        <v>13</v>
      </c>
      <c r="I87" s="2">
        <f t="shared" si="2"/>
        <v>-0.43388373911757333</v>
      </c>
      <c r="J87" s="2">
        <f t="shared" si="9"/>
        <v>0.9898214418809317</v>
      </c>
    </row>
    <row r="88" spans="1:10" ht="12.75">
      <c r="A88" s="1">
        <f t="shared" si="6"/>
        <v>1.6190476190476202</v>
      </c>
      <c r="B88" s="7">
        <f t="shared" si="0"/>
        <v>-0.9038984174689516</v>
      </c>
      <c r="C88" s="9">
        <f t="shared" si="1"/>
        <v>0.9921875</v>
      </c>
      <c r="D88" s="11">
        <f t="shared" si="7"/>
        <v>0.4742865268500123</v>
      </c>
      <c r="E88" s="2">
        <f t="shared" si="8"/>
        <v>-0.09585050209323792</v>
      </c>
      <c r="F88" s="2">
        <f t="shared" si="3"/>
        <v>0.009711920911813688</v>
      </c>
      <c r="G88" s="2">
        <f t="shared" si="4"/>
        <v>0.00024517996064314624</v>
      </c>
      <c r="H88">
        <f t="shared" si="5"/>
        <v>14</v>
      </c>
      <c r="I88" s="2">
        <f t="shared" si="2"/>
        <v>-0.9038984174689516</v>
      </c>
      <c r="J88" s="2">
        <f t="shared" si="9"/>
        <v>0.9898214418809317</v>
      </c>
    </row>
    <row r="89" spans="1:10" ht="12.75">
      <c r="A89" s="1">
        <f t="shared" si="6"/>
        <v>1.6666666666666679</v>
      </c>
      <c r="B89" s="7">
        <f t="shared" si="0"/>
        <v>-0.9718115683235378</v>
      </c>
      <c r="C89" s="9">
        <f t="shared" si="1"/>
        <v>0.9921875</v>
      </c>
      <c r="D89" s="11">
        <f t="shared" si="7"/>
        <v>0.5138381693717523</v>
      </c>
      <c r="E89" s="2">
        <f t="shared" si="8"/>
        <v>-0.1228279140147906</v>
      </c>
      <c r="F89" s="2">
        <f t="shared" si="3"/>
        <v>0.009446059626067387</v>
      </c>
      <c r="G89" s="2">
        <f t="shared" si="4"/>
        <v>0.0002656259771497856</v>
      </c>
      <c r="H89">
        <f t="shared" si="5"/>
        <v>15</v>
      </c>
      <c r="I89" s="2">
        <f t="shared" si="2"/>
        <v>-0.9718115683235378</v>
      </c>
      <c r="J89" s="2">
        <f t="shared" si="9"/>
        <v>0.9898214418809317</v>
      </c>
    </row>
    <row r="90" spans="1:10" ht="12.75">
      <c r="A90" s="1">
        <f t="shared" si="6"/>
        <v>1.7142857142857155</v>
      </c>
      <c r="B90" s="7">
        <f t="shared" si="0"/>
        <v>-0.6074118524777319</v>
      </c>
      <c r="C90" s="9">
        <f t="shared" si="1"/>
        <v>0.9921875</v>
      </c>
      <c r="D90" s="11">
        <f t="shared" si="7"/>
        <v>0.5520771293906761</v>
      </c>
      <c r="E90" s="2">
        <f t="shared" si="8"/>
        <v>-0.1448397714308658</v>
      </c>
      <c r="F90" s="2">
        <f t="shared" si="3"/>
        <v>0.009132553627299278</v>
      </c>
      <c r="G90" s="2">
        <f t="shared" si="4"/>
        <v>0.00028539340924350697</v>
      </c>
      <c r="H90">
        <f t="shared" si="5"/>
        <v>16</v>
      </c>
      <c r="I90" s="2">
        <f t="shared" si="2"/>
        <v>-0.6074118524777319</v>
      </c>
      <c r="J90" s="2">
        <f t="shared" si="9"/>
        <v>0.9898214418809317</v>
      </c>
    </row>
    <row r="91" spans="1:10" ht="12.75">
      <c r="A91" s="1">
        <f t="shared" si="6"/>
        <v>1.7619047619047632</v>
      </c>
      <c r="B91" s="7">
        <f t="shared" si="0"/>
        <v>0.02719658260099713</v>
      </c>
      <c r="C91" s="9">
        <f t="shared" si="1"/>
        <v>0.9921875</v>
      </c>
      <c r="D91" s="11">
        <f t="shared" si="7"/>
        <v>0.588844297926451</v>
      </c>
      <c r="E91" s="2">
        <f t="shared" si="8"/>
        <v>-0.16239566045547893</v>
      </c>
      <c r="F91" s="2">
        <f t="shared" si="3"/>
        <v>0.008781047868737636</v>
      </c>
      <c r="G91" s="2">
        <f t="shared" si="4"/>
        <v>0.0003044000063619867</v>
      </c>
      <c r="H91">
        <f t="shared" si="5"/>
        <v>17</v>
      </c>
      <c r="I91" s="2">
        <f t="shared" si="2"/>
        <v>0.02719658260099713</v>
      </c>
      <c r="J91" s="2">
        <f t="shared" si="9"/>
        <v>0.9898214418809317</v>
      </c>
    </row>
    <row r="92" spans="1:10" ht="12.75">
      <c r="A92" s="1">
        <f t="shared" si="6"/>
        <v>1.8095238095238109</v>
      </c>
      <c r="B92" s="7">
        <f t="shared" si="0"/>
        <v>0.6497065482110269</v>
      </c>
      <c r="C92" s="9">
        <f t="shared" si="1"/>
        <v>0.9921875</v>
      </c>
      <c r="D92" s="11">
        <f t="shared" si="7"/>
        <v>0.624016625550704</v>
      </c>
      <c r="E92" s="2">
        <f t="shared" si="8"/>
        <v>-0.17597278290662677</v>
      </c>
      <c r="F92" s="2">
        <f t="shared" si="3"/>
        <v>0.008400154399242772</v>
      </c>
      <c r="G92" s="2">
        <f t="shared" si="4"/>
        <v>0.0003225821587413001</v>
      </c>
      <c r="H92">
        <f t="shared" si="5"/>
        <v>18</v>
      </c>
      <c r="I92" s="2">
        <f t="shared" si="2"/>
        <v>0.6497065482110269</v>
      </c>
      <c r="J92" s="2">
        <f t="shared" si="9"/>
        <v>0.9898214418809317</v>
      </c>
    </row>
    <row r="93" spans="1:10" ht="12.75">
      <c r="A93" s="1">
        <f t="shared" si="6"/>
        <v>1.8571428571428585</v>
      </c>
      <c r="B93" s="7">
        <f t="shared" si="0"/>
        <v>0.9831928907995064</v>
      </c>
      <c r="C93" s="9">
        <f t="shared" si="1"/>
        <v>0.9921875</v>
      </c>
      <c r="D93" s="11">
        <f t="shared" si="7"/>
        <v>0.6575030882917197</v>
      </c>
      <c r="E93" s="2">
        <f t="shared" si="8"/>
        <v>-0.1860162558940066</v>
      </c>
      <c r="F93" s="2">
        <f t="shared" si="3"/>
        <v>0.007997521810727607</v>
      </c>
      <c r="G93" s="2">
        <f t="shared" si="4"/>
        <v>0.0003398928120112733</v>
      </c>
      <c r="H93">
        <f t="shared" si="5"/>
        <v>19</v>
      </c>
      <c r="I93" s="2">
        <f t="shared" si="2"/>
        <v>0.9831928907995064</v>
      </c>
      <c r="J93" s="2">
        <f t="shared" si="9"/>
        <v>0.9898214418809317</v>
      </c>
    </row>
    <row r="94" spans="1:10" ht="12.75">
      <c r="A94" s="1">
        <f t="shared" si="6"/>
        <v>1.9047619047619062</v>
      </c>
      <c r="B94" s="7">
        <f t="shared" si="0"/>
        <v>0.8793033562164235</v>
      </c>
      <c r="C94" s="9">
        <f t="shared" si="1"/>
        <v>0.9921875</v>
      </c>
      <c r="D94" s="11">
        <f t="shared" si="7"/>
        <v>0.6892409393599611</v>
      </c>
      <c r="E94" s="2">
        <f t="shared" si="8"/>
        <v>-0.19293965940934543</v>
      </c>
      <c r="F94" s="2">
        <f t="shared" si="3"/>
        <v>0.007579903500317769</v>
      </c>
      <c r="G94" s="2">
        <f t="shared" si="4"/>
        <v>0.0003562995295444286</v>
      </c>
      <c r="H94">
        <f t="shared" si="5"/>
        <v>20</v>
      </c>
      <c r="I94" s="2">
        <f t="shared" si="2"/>
        <v>0.8793033562164235</v>
      </c>
      <c r="J94" s="2">
        <f t="shared" si="9"/>
        <v>0.9898214418809317</v>
      </c>
    </row>
    <row r="95" spans="1:10" ht="12.75">
      <c r="A95" s="1">
        <f t="shared" si="6"/>
        <v>1.9523809523809539</v>
      </c>
      <c r="B95" s="7">
        <f t="shared" si="0"/>
        <v>0.38425347016627404</v>
      </c>
      <c r="C95" s="9">
        <f t="shared" si="1"/>
        <v>0.9921875</v>
      </c>
      <c r="D95" s="11">
        <f t="shared" si="7"/>
        <v>0.7191922398499017</v>
      </c>
      <c r="E95" s="2">
        <f t="shared" si="8"/>
        <v>-0.19712579154183618</v>
      </c>
      <c r="F95" s="2">
        <f t="shared" si="3"/>
        <v>0.007153224297846262</v>
      </c>
      <c r="G95" s="2">
        <f t="shared" si="4"/>
        <v>0.00037178269902028634</v>
      </c>
      <c r="H95">
        <f t="shared" si="5"/>
        <v>21</v>
      </c>
      <c r="I95" s="2">
        <f t="shared" si="2"/>
        <v>0.38425347016627404</v>
      </c>
      <c r="J95" s="2">
        <f t="shared" si="9"/>
        <v>0.9898214418809317</v>
      </c>
    </row>
    <row r="96" spans="1:10" ht="12.75">
      <c r="A96" s="1">
        <f t="shared" si="6"/>
        <v>2.0000000000000013</v>
      </c>
      <c r="B96" s="7">
        <f t="shared" si="0"/>
        <v>-0.2817325568414472</v>
      </c>
      <c r="C96" s="9">
        <f t="shared" si="1"/>
        <v>-0.2734375</v>
      </c>
      <c r="D96" s="11">
        <f t="shared" si="7"/>
        <v>0.735870303668111</v>
      </c>
      <c r="E96" s="2">
        <f t="shared" si="8"/>
        <v>-1.464552594825372</v>
      </c>
      <c r="F96" s="2">
        <f t="shared" si="3"/>
        <v>0.003983197036319483</v>
      </c>
      <c r="G96" s="2">
        <f t="shared" si="4"/>
        <v>0.00038040433762703845</v>
      </c>
      <c r="H96">
        <f t="shared" si="5"/>
        <v>1</v>
      </c>
      <c r="I96" s="2">
        <f t="shared" si="2"/>
        <v>-0.2817325568414472</v>
      </c>
      <c r="J96" s="2">
        <f t="shared" si="9"/>
        <v>-0.2817325568414472</v>
      </c>
    </row>
    <row r="97" spans="1:10" ht="12.75">
      <c r="A97" s="1">
        <f t="shared" si="6"/>
        <v>2.047619047619049</v>
      </c>
      <c r="B97" s="7">
        <f t="shared" si="0"/>
        <v>-0.8223891339218916</v>
      </c>
      <c r="C97" s="9">
        <f t="shared" si="1"/>
        <v>-0.2734375</v>
      </c>
      <c r="D97" s="11">
        <f t="shared" si="7"/>
        <v>0.7410193913264284</v>
      </c>
      <c r="E97" s="2">
        <f t="shared" si="8"/>
        <v>-1.2720930371572514</v>
      </c>
      <c r="F97" s="2">
        <f t="shared" si="3"/>
        <v>0.0012297489039444797</v>
      </c>
      <c r="G97" s="2">
        <f t="shared" si="4"/>
        <v>0.00038306613179142044</v>
      </c>
      <c r="H97">
        <f t="shared" si="5"/>
        <v>2</v>
      </c>
      <c r="I97" s="2">
        <f t="shared" si="2"/>
        <v>-0.8223891339218916</v>
      </c>
      <c r="J97" s="2">
        <f t="shared" si="9"/>
        <v>-0.2817325568414472</v>
      </c>
    </row>
    <row r="98" spans="1:10" ht="12.75">
      <c r="A98" s="1">
        <f t="shared" si="6"/>
        <v>2.0952380952380962</v>
      </c>
      <c r="B98" s="7">
        <f t="shared" si="0"/>
        <v>-0.9972037971811791</v>
      </c>
      <c r="C98" s="9">
        <f t="shared" si="1"/>
        <v>-0.2734375</v>
      </c>
      <c r="D98" s="11">
        <f t="shared" si="7"/>
        <v>0.7362391706014825</v>
      </c>
      <c r="E98" s="2">
        <f t="shared" si="8"/>
        <v>-1.095587663896662</v>
      </c>
      <c r="F98" s="2">
        <f t="shared" si="3"/>
        <v>-0.001141652965961715</v>
      </c>
      <c r="G98" s="2">
        <f t="shared" si="4"/>
        <v>0.000380595021475486</v>
      </c>
      <c r="H98">
        <f t="shared" si="5"/>
        <v>3</v>
      </c>
      <c r="I98" s="2">
        <f t="shared" si="2"/>
        <v>-0.9972037971811791</v>
      </c>
      <c r="J98" s="2">
        <f t="shared" si="9"/>
        <v>-0.2817325568414472</v>
      </c>
    </row>
    <row r="99" spans="1:10" ht="12.75">
      <c r="A99" s="1">
        <f t="shared" si="6"/>
        <v>2.1428571428571437</v>
      </c>
      <c r="B99" s="7">
        <f t="shared" si="0"/>
        <v>-0.7284097956582595</v>
      </c>
      <c r="C99" s="9">
        <f t="shared" si="1"/>
        <v>-0.2734375</v>
      </c>
      <c r="D99" s="11">
        <f t="shared" si="7"/>
        <v>0.722990866543754</v>
      </c>
      <c r="E99" s="2">
        <f t="shared" si="8"/>
        <v>-0.9343578906143817</v>
      </c>
      <c r="F99" s="2">
        <f t="shared" si="3"/>
        <v>-0.003164072642616221</v>
      </c>
      <c r="G99" s="2">
        <f t="shared" si="4"/>
        <v>0.00037374637939190114</v>
      </c>
      <c r="H99">
        <f t="shared" si="5"/>
        <v>4</v>
      </c>
      <c r="I99" s="2">
        <f t="shared" si="2"/>
        <v>-0.7284097956582595</v>
      </c>
      <c r="J99" s="2">
        <f t="shared" si="9"/>
        <v>-0.2817325568414472</v>
      </c>
    </row>
    <row r="100" spans="1:10" ht="12.75">
      <c r="A100" s="1">
        <f t="shared" si="6"/>
        <v>2.190476190476191</v>
      </c>
      <c r="B100" s="7">
        <f t="shared" si="0"/>
        <v>-0.13558082978839778</v>
      </c>
      <c r="C100" s="9">
        <f t="shared" si="1"/>
        <v>-0.2734375</v>
      </c>
      <c r="D100" s="11">
        <f t="shared" si="7"/>
        <v>0.7026037879734943</v>
      </c>
      <c r="E100" s="2">
        <f t="shared" si="8"/>
        <v>-0.7876835917849352</v>
      </c>
      <c r="F100" s="2">
        <f t="shared" si="3"/>
        <v>-0.0048690154819775525</v>
      </c>
      <c r="G100" s="2">
        <f t="shared" si="4"/>
        <v>0.00036320738484216616</v>
      </c>
      <c r="H100">
        <f t="shared" si="5"/>
        <v>5</v>
      </c>
      <c r="I100" s="2">
        <f t="shared" si="2"/>
        <v>-0.13558082978839778</v>
      </c>
      <c r="J100" s="2">
        <f t="shared" si="9"/>
        <v>-0.2817325568414472</v>
      </c>
    </row>
    <row r="101" spans="1:10" ht="12.75">
      <c r="A101" s="1">
        <f t="shared" si="6"/>
        <v>2.2380952380952386</v>
      </c>
      <c r="B101" s="7">
        <f t="shared" si="0"/>
        <v>0.5175616156756125</v>
      </c>
      <c r="C101" s="9">
        <f t="shared" si="1"/>
        <v>-0.2734375</v>
      </c>
      <c r="D101" s="11">
        <f t="shared" si="7"/>
        <v>0.6762821175516862</v>
      </c>
      <c r="E101" s="2">
        <f t="shared" si="8"/>
        <v>-0.6548155593371858</v>
      </c>
      <c r="F101" s="2">
        <f t="shared" si="3"/>
        <v>-0.006286365177512587</v>
      </c>
      <c r="G101" s="2">
        <f t="shared" si="4"/>
        <v>0.0003496005338085891</v>
      </c>
      <c r="H101">
        <f t="shared" si="5"/>
        <v>6</v>
      </c>
      <c r="I101" s="2">
        <f t="shared" si="2"/>
        <v>0.5175616156756125</v>
      </c>
      <c r="J101" s="2">
        <f t="shared" si="9"/>
        <v>-0.2817325568414472</v>
      </c>
    </row>
    <row r="102" spans="1:10" ht="12.75">
      <c r="A102" s="1">
        <f t="shared" si="6"/>
        <v>2.285714285714286</v>
      </c>
      <c r="B102" s="7">
        <f t="shared" si="0"/>
        <v>0.9404654500138124</v>
      </c>
      <c r="C102" s="9">
        <f t="shared" si="1"/>
        <v>-0.2734375</v>
      </c>
      <c r="D102" s="11">
        <f t="shared" si="7"/>
        <v>0.6451118662492221</v>
      </c>
      <c r="E102" s="2">
        <f t="shared" si="8"/>
        <v>-0.5349864457031053</v>
      </c>
      <c r="F102" s="2">
        <f t="shared" si="3"/>
        <v>-0.007444344497216277</v>
      </c>
      <c r="G102" s="2">
        <f t="shared" si="4"/>
        <v>0.0003334872340310647</v>
      </c>
      <c r="H102">
        <f t="shared" si="5"/>
        <v>7</v>
      </c>
      <c r="I102" s="2">
        <f t="shared" si="2"/>
        <v>0.9404654500138124</v>
      </c>
      <c r="J102" s="2">
        <f t="shared" si="9"/>
        <v>-0.2817325568414472</v>
      </c>
    </row>
    <row r="103" spans="1:10" ht="12.75">
      <c r="A103" s="1">
        <f t="shared" si="6"/>
        <v>2.3333333333333335</v>
      </c>
      <c r="B103" s="7">
        <f t="shared" si="0"/>
        <v>0.9450008187146677</v>
      </c>
      <c r="C103" s="9">
        <f t="shared" si="1"/>
        <v>-0.2734375</v>
      </c>
      <c r="D103" s="11">
        <f t="shared" si="7"/>
        <v>0.61006790570995</v>
      </c>
      <c r="E103" s="2">
        <f t="shared" si="8"/>
        <v>-0.4274203086010507</v>
      </c>
      <c r="F103" s="2">
        <f t="shared" si="3"/>
        <v>-0.008369496680335434</v>
      </c>
      <c r="G103" s="2">
        <f t="shared" si="4"/>
        <v>0.00031537144035068495</v>
      </c>
      <c r="H103">
        <f t="shared" si="5"/>
        <v>8</v>
      </c>
      <c r="I103" s="2">
        <f t="shared" si="2"/>
        <v>0.9450008187146677</v>
      </c>
      <c r="J103" s="2">
        <f t="shared" si="9"/>
        <v>-0.2817325568414472</v>
      </c>
    </row>
    <row r="104" spans="1:10" ht="12.75">
      <c r="A104" s="1">
        <f t="shared" si="6"/>
        <v>2.380952380952381</v>
      </c>
      <c r="B104" s="7">
        <f t="shared" si="0"/>
        <v>0.5291501513884831</v>
      </c>
      <c r="C104" s="9">
        <f t="shared" si="1"/>
        <v>-0.2734375</v>
      </c>
      <c r="D104" s="11">
        <f t="shared" si="7"/>
        <v>0.5720210036500817</v>
      </c>
      <c r="E104" s="2">
        <f t="shared" si="8"/>
        <v>-0.3313408707210447</v>
      </c>
      <c r="F104" s="2">
        <f t="shared" si="3"/>
        <v>-0.009086684712199167</v>
      </c>
      <c r="G104" s="2">
        <f t="shared" si="4"/>
        <v>0.0002957032916229811</v>
      </c>
      <c r="H104">
        <f t="shared" si="5"/>
        <v>9</v>
      </c>
      <c r="I104" s="2">
        <f t="shared" si="2"/>
        <v>0.5291501513884831</v>
      </c>
      <c r="J104" s="2">
        <f t="shared" si="9"/>
        <v>-0.2817325568414472</v>
      </c>
    </row>
    <row r="105" spans="1:10" ht="12.75">
      <c r="A105" s="1">
        <f t="shared" si="6"/>
        <v>2.4285714285714284</v>
      </c>
      <c r="B105" s="7">
        <f t="shared" si="0"/>
        <v>-0.12209431687415467</v>
      </c>
      <c r="C105" s="9">
        <f t="shared" si="1"/>
        <v>-0.2734375</v>
      </c>
      <c r="D105" s="11">
        <f t="shared" si="7"/>
        <v>0.5317447980985622</v>
      </c>
      <c r="E105" s="2">
        <f t="shared" si="8"/>
        <v>-0.2459786029661183</v>
      </c>
      <c r="F105" s="2">
        <f t="shared" si="3"/>
        <v>-0.009619105930740548</v>
      </c>
      <c r="G105" s="2">
        <f t="shared" si="4"/>
        <v>0.00027488271601531757</v>
      </c>
      <c r="H105">
        <f t="shared" si="5"/>
        <v>10</v>
      </c>
      <c r="I105" s="2">
        <f t="shared" si="2"/>
        <v>-0.12209431687415467</v>
      </c>
      <c r="J105" s="2">
        <f t="shared" si="9"/>
        <v>-0.2817325568414472</v>
      </c>
    </row>
    <row r="106" spans="1:10" ht="12.75">
      <c r="A106" s="1">
        <f t="shared" si="6"/>
        <v>2.476190476190476</v>
      </c>
      <c r="B106" s="7">
        <f t="shared" si="0"/>
        <v>-0.7190248153754106</v>
      </c>
      <c r="C106" s="9">
        <f t="shared" si="1"/>
        <v>-0.2734375</v>
      </c>
      <c r="D106" s="11">
        <f t="shared" si="7"/>
        <v>0.48992265600436674</v>
      </c>
      <c r="E106" s="2">
        <f t="shared" si="8"/>
        <v>-0.1705767350501154</v>
      </c>
      <c r="F106" s="2">
        <f t="shared" si="3"/>
        <v>-0.009988319642970235</v>
      </c>
      <c r="G106" s="2">
        <f t="shared" si="4"/>
        <v>0.000253262976528369</v>
      </c>
      <c r="H106">
        <f t="shared" si="5"/>
        <v>11</v>
      </c>
      <c r="I106" s="2">
        <f t="shared" si="2"/>
        <v>-0.7190248153754106</v>
      </c>
      <c r="J106" s="2">
        <f t="shared" si="9"/>
        <v>-0.2817325568414472</v>
      </c>
    </row>
    <row r="107" spans="1:10" ht="12.75">
      <c r="A107" s="1">
        <f t="shared" si="6"/>
        <v>2.5238095238095233</v>
      </c>
      <c r="B107" s="7">
        <f t="shared" si="0"/>
        <v>-0.9960952820601128</v>
      </c>
      <c r="C107" s="9">
        <f t="shared" si="1"/>
        <v>-0.2734375</v>
      </c>
      <c r="D107" s="11">
        <f t="shared" si="7"/>
        <v>0.4471543705635491</v>
      </c>
      <c r="E107" s="2">
        <f t="shared" si="8"/>
        <v>-0.10439629215106644</v>
      </c>
      <c r="F107" s="2">
        <f t="shared" si="3"/>
        <v>-0.01021428564329722</v>
      </c>
      <c r="G107" s="2">
        <f t="shared" si="4"/>
        <v>0.00023115413314460877</v>
      </c>
      <c r="H107">
        <f t="shared" si="5"/>
        <v>12</v>
      </c>
      <c r="I107" s="2">
        <f t="shared" si="2"/>
        <v>-0.9960952820601128</v>
      </c>
      <c r="J107" s="2">
        <f t="shared" si="9"/>
        <v>-0.2817325568414472</v>
      </c>
    </row>
    <row r="108" spans="1:10" ht="12.75">
      <c r="A108" s="1">
        <f t="shared" si="6"/>
        <v>2.5714285714285707</v>
      </c>
      <c r="B108" s="7">
        <f t="shared" si="0"/>
        <v>-0.8300502097550839</v>
      </c>
      <c r="C108" s="9">
        <f t="shared" si="1"/>
        <v>-0.2734375</v>
      </c>
      <c r="D108" s="11">
        <f t="shared" si="7"/>
        <v>0.4039626595989466</v>
      </c>
      <c r="E108" s="2">
        <f t="shared" si="8"/>
        <v>-0.046720251051894035</v>
      </c>
      <c r="F108" s="2">
        <f t="shared" si="3"/>
        <v>-0.010315411727825128</v>
      </c>
      <c r="G108" s="2">
        <f t="shared" si="4"/>
        <v>0.00020882640213200026</v>
      </c>
      <c r="H108">
        <f t="shared" si="5"/>
        <v>13</v>
      </c>
      <c r="I108" s="2">
        <f t="shared" si="2"/>
        <v>-0.8300502097550839</v>
      </c>
      <c r="J108" s="2">
        <f t="shared" si="9"/>
        <v>-0.2817325568414472</v>
      </c>
    </row>
    <row r="109" spans="1:10" ht="12.75">
      <c r="A109" s="1">
        <f t="shared" si="6"/>
        <v>2.619047619047618</v>
      </c>
      <c r="B109" s="7">
        <f t="shared" si="0"/>
        <v>-0.2947551744109169</v>
      </c>
      <c r="C109" s="9">
        <f t="shared" si="1"/>
        <v>-0.2734375</v>
      </c>
      <c r="D109" s="11">
        <f t="shared" si="7"/>
        <v>0.3607994345073568</v>
      </c>
      <c r="E109" s="2">
        <f t="shared" si="8"/>
        <v>0.0031430961617311404</v>
      </c>
      <c r="F109" s="2">
        <f t="shared" si="3"/>
        <v>-0.010308608489379823</v>
      </c>
      <c r="G109" s="2">
        <f t="shared" si="4"/>
        <v>0.00018651339674373224</v>
      </c>
      <c r="H109">
        <f t="shared" si="5"/>
        <v>14</v>
      </c>
      <c r="I109" s="2">
        <f t="shared" si="2"/>
        <v>-0.2947551744109169</v>
      </c>
      <c r="J109" s="2">
        <f t="shared" si="9"/>
        <v>-0.2817325568414472</v>
      </c>
    </row>
    <row r="110" spans="1:10" ht="12.75">
      <c r="A110" s="1">
        <f t="shared" si="6"/>
        <v>2.6666666666666656</v>
      </c>
      <c r="B110" s="7">
        <f t="shared" si="0"/>
        <v>0.37166245566031497</v>
      </c>
      <c r="C110" s="9">
        <f t="shared" si="1"/>
        <v>-0.2734375</v>
      </c>
      <c r="D110" s="11">
        <f t="shared" si="7"/>
        <v>0.31805181572162133</v>
      </c>
      <c r="E110" s="2">
        <f t="shared" si="8"/>
        <v>0.04585748817099283</v>
      </c>
      <c r="F110" s="2">
        <f t="shared" si="3"/>
        <v>-0.010209349856975077</v>
      </c>
      <c r="G110" s="2">
        <f t="shared" si="4"/>
        <v>0.00016441523688014983</v>
      </c>
      <c r="H110">
        <f t="shared" si="5"/>
        <v>15</v>
      </c>
      <c r="I110" s="2">
        <f t="shared" si="2"/>
        <v>0.37166245566031497</v>
      </c>
      <c r="J110" s="2">
        <f t="shared" si="9"/>
        <v>-0.2817325568414472</v>
      </c>
    </row>
    <row r="111" spans="1:10" ht="12.75">
      <c r="A111" s="1">
        <f t="shared" si="6"/>
        <v>2.714285714285713</v>
      </c>
      <c r="B111" s="7">
        <f t="shared" si="0"/>
        <v>0.8727450898448494</v>
      </c>
      <c r="C111" s="9">
        <f t="shared" si="1"/>
        <v>-0.2734375</v>
      </c>
      <c r="D111" s="11">
        <f t="shared" si="7"/>
        <v>0.2760478763670841</v>
      </c>
      <c r="E111" s="2">
        <f t="shared" si="8"/>
        <v>0.08205667295899777</v>
      </c>
      <c r="F111" s="2">
        <f t="shared" si="3"/>
        <v>-0.010031738010743481</v>
      </c>
      <c r="G111" s="2">
        <f t="shared" si="4"/>
        <v>0.00014270151824217694</v>
      </c>
      <c r="H111">
        <f t="shared" si="5"/>
        <v>16</v>
      </c>
      <c r="I111" s="2">
        <f t="shared" si="2"/>
        <v>0.8727450898448494</v>
      </c>
      <c r="J111" s="2">
        <f t="shared" si="9"/>
        <v>-0.2817325568414472</v>
      </c>
    </row>
    <row r="112" spans="1:10" ht="12.75">
      <c r="A112" s="1">
        <f t="shared" si="6"/>
        <v>2.7619047619047605</v>
      </c>
      <c r="B112" s="7">
        <f t="shared" si="0"/>
        <v>0.9855848341650565</v>
      </c>
      <c r="C112" s="9">
        <f t="shared" si="1"/>
        <v>-0.2734375</v>
      </c>
      <c r="D112" s="11">
        <f t="shared" si="7"/>
        <v>0.23506210087143242</v>
      </c>
      <c r="E112" s="2">
        <f t="shared" si="8"/>
        <v>0.11234294681598928</v>
      </c>
      <c r="F112" s="2">
        <f t="shared" si="3"/>
        <v>-0.00978857145919372</v>
      </c>
      <c r="G112" s="2">
        <f t="shared" si="4"/>
        <v>0.00012151413413136802</v>
      </c>
      <c r="H112">
        <f t="shared" si="5"/>
        <v>17</v>
      </c>
      <c r="I112" s="2">
        <f t="shared" si="2"/>
        <v>0.9855848341650565</v>
      </c>
      <c r="J112" s="2">
        <f t="shared" si="9"/>
        <v>-0.2817325568414472</v>
      </c>
    </row>
    <row r="113" spans="1:10" ht="12.75">
      <c r="A113" s="1">
        <f t="shared" si="6"/>
        <v>2.809523809523808</v>
      </c>
      <c r="B113" s="7">
        <f t="shared" si="0"/>
        <v>0.6599846391775356</v>
      </c>
      <c r="C113" s="9">
        <f t="shared" si="1"/>
        <v>-0.2734375</v>
      </c>
      <c r="D113" s="11">
        <f t="shared" si="7"/>
        <v>0.19532054976111476</v>
      </c>
      <c r="E113" s="2">
        <f t="shared" si="8"/>
        <v>0.13728618702074358</v>
      </c>
      <c r="F113" s="2">
        <f t="shared" si="3"/>
        <v>-0.009491415210231072</v>
      </c>
      <c r="G113" s="2">
        <f t="shared" si="4"/>
        <v>0.0001009699453646341</v>
      </c>
      <c r="H113">
        <f t="shared" si="5"/>
        <v>18</v>
      </c>
      <c r="I113" s="2">
        <f t="shared" si="2"/>
        <v>0.6599846391775356</v>
      </c>
      <c r="J113" s="2">
        <f t="shared" si="9"/>
        <v>-0.2817325568414472</v>
      </c>
    </row>
    <row r="114" spans="1:10" ht="12.75">
      <c r="A114" s="1">
        <f t="shared" si="6"/>
        <v>2.8571428571428554</v>
      </c>
      <c r="B114" s="7">
        <f t="shared" si="0"/>
        <v>0.04078858606160717</v>
      </c>
      <c r="C114" s="9">
        <f t="shared" si="1"/>
        <v>-0.2734375</v>
      </c>
      <c r="D114" s="11">
        <f t="shared" si="7"/>
        <v>0.15700572579225558</v>
      </c>
      <c r="E114" s="2">
        <f t="shared" si="8"/>
        <v>0.1574233164681648</v>
      </c>
      <c r="F114" s="2">
        <f t="shared" si="3"/>
        <v>-0.009150672100992619</v>
      </c>
      <c r="G114" s="2">
        <f t="shared" si="4"/>
        <v>8.1163295795386E-05</v>
      </c>
      <c r="H114">
        <f t="shared" si="5"/>
        <v>19</v>
      </c>
      <c r="I114" s="2">
        <f t="shared" si="2"/>
        <v>0.04078858606160717</v>
      </c>
      <c r="J114" s="2">
        <f t="shared" si="9"/>
        <v>-0.2817325568414472</v>
      </c>
    </row>
    <row r="115" spans="1:10" ht="12.75">
      <c r="A115" s="1">
        <f t="shared" si="6"/>
        <v>2.904761904761903</v>
      </c>
      <c r="B115" s="7">
        <f t="shared" si="0"/>
        <v>-0.5965523740956755</v>
      </c>
      <c r="C115" s="9">
        <f t="shared" si="1"/>
        <v>-0.2734375</v>
      </c>
      <c r="D115" s="11">
        <f t="shared" si="7"/>
        <v>0.12026113996366938</v>
      </c>
      <c r="E115" s="2">
        <f t="shared" si="8"/>
        <v>0.17325814341338175</v>
      </c>
      <c r="F115" s="2">
        <f t="shared" si="3"/>
        <v>-0.008775654474556728</v>
      </c>
      <c r="G115" s="2">
        <f t="shared" si="4"/>
        <v>6.216837269028486E-05</v>
      </c>
      <c r="H115">
        <f t="shared" si="5"/>
        <v>20</v>
      </c>
      <c r="I115" s="2">
        <f t="shared" si="2"/>
        <v>-0.5965523740956755</v>
      </c>
      <c r="J115" s="2">
        <f t="shared" si="9"/>
        <v>-0.2817325568414472</v>
      </c>
    </row>
    <row r="116" spans="1:10" ht="12.75">
      <c r="A116" s="1">
        <f t="shared" si="6"/>
        <v>2.9523809523809503</v>
      </c>
      <c r="B116" s="7">
        <f t="shared" si="0"/>
        <v>-0.9685154818086685</v>
      </c>
      <c r="C116" s="9">
        <f t="shared" si="1"/>
        <v>-0.2734375</v>
      </c>
      <c r="D116" s="11">
        <f t="shared" si="7"/>
        <v>0.08519557888694439</v>
      </c>
      <c r="E116" s="2">
        <f t="shared" si="8"/>
        <v>0.18526152421823672</v>
      </c>
      <c r="F116" s="2">
        <f t="shared" si="3"/>
        <v>-0.008374655504387384</v>
      </c>
      <c r="G116" s="2">
        <f t="shared" si="4"/>
        <v>4.4041412724078405E-05</v>
      </c>
      <c r="H116">
        <f t="shared" si="5"/>
        <v>21</v>
      </c>
      <c r="I116" s="2">
        <f t="shared" si="2"/>
        <v>-0.9685154818086685</v>
      </c>
      <c r="J116" s="2">
        <f t="shared" si="9"/>
        <v>-0.2817325568414472</v>
      </c>
    </row>
    <row r="117" spans="1:10" ht="12.75">
      <c r="A117" s="1">
        <f t="shared" si="6"/>
        <v>2.999999999999998</v>
      </c>
      <c r="B117" s="7">
        <f t="shared" si="0"/>
        <v>-0.9096319953545307</v>
      </c>
      <c r="C117" s="9">
        <f t="shared" si="1"/>
        <v>-0.8984375</v>
      </c>
      <c r="D117" s="11">
        <f t="shared" si="7"/>
        <v>0.0462227039761112</v>
      </c>
      <c r="E117" s="2">
        <f t="shared" si="8"/>
        <v>-0.43112819849944106</v>
      </c>
      <c r="F117" s="2">
        <f t="shared" si="3"/>
        <v>-0.009307833423217343</v>
      </c>
      <c r="G117" s="2">
        <f t="shared" si="4"/>
        <v>2.3894587132698876E-05</v>
      </c>
      <c r="H117">
        <f t="shared" si="5"/>
        <v>1</v>
      </c>
      <c r="I117" s="2">
        <f t="shared" si="2"/>
        <v>-0.9096319953545307</v>
      </c>
      <c r="J117" s="2">
        <f t="shared" si="9"/>
        <v>-0.9096319953545307</v>
      </c>
    </row>
    <row r="118" spans="1:10" ht="12.75">
      <c r="A118" s="1">
        <f t="shared" si="6"/>
        <v>3.0476190476190452</v>
      </c>
      <c r="B118" s="7">
        <f aca="true" t="shared" si="10" ref="B118:B181">$A$29*SIN($B$51*A118)</f>
        <v>-0.4460963845873532</v>
      </c>
      <c r="C118" s="9">
        <f aca="true" t="shared" si="11" ref="C118:C181">TRUNC(J118/$C$52+0.5)*$C$52</f>
        <v>-0.8984375</v>
      </c>
      <c r="D118" s="11">
        <f t="shared" si="7"/>
        <v>0.004253689414227694</v>
      </c>
      <c r="E118" s="2">
        <f t="shared" si="8"/>
        <v>-0.33059036080855125</v>
      </c>
      <c r="F118" s="2">
        <f t="shared" si="3"/>
        <v>-0.010023396974751004</v>
      </c>
      <c r="G118" s="2">
        <f t="shared" si="4"/>
        <v>2.19892268518588E-06</v>
      </c>
      <c r="H118">
        <f t="shared" si="5"/>
        <v>2</v>
      </c>
      <c r="I118" s="2">
        <f aca="true" t="shared" si="12" ref="I118:I181">IF(B118&gt;$I$51,$I$51,IF(B118&lt;$I$52,$I$52,B118))</f>
        <v>-0.4460963845873532</v>
      </c>
      <c r="J118" s="2">
        <f t="shared" si="9"/>
        <v>-0.9096319953545307</v>
      </c>
    </row>
    <row r="119" spans="1:10" ht="12.75">
      <c r="A119" s="1">
        <f t="shared" si="6"/>
        <v>3.0952380952380927</v>
      </c>
      <c r="B119" s="7">
        <f t="shared" si="10"/>
        <v>0.2158863461069208</v>
      </c>
      <c r="C119" s="9">
        <f t="shared" si="11"/>
        <v>-0.8984375</v>
      </c>
      <c r="D119" s="11">
        <f t="shared" si="7"/>
        <v>-0.03990325197821545</v>
      </c>
      <c r="E119" s="2">
        <f t="shared" si="8"/>
        <v>-0.2414131531164975</v>
      </c>
      <c r="F119" s="2">
        <f aca="true" t="shared" si="13" ref="F119:F182">F118+$F$48*E119</f>
        <v>-0.010545936267210955</v>
      </c>
      <c r="G119" s="2">
        <f aca="true" t="shared" si="14" ref="G119:G182">G118+$F$48*F119</f>
        <v>-2.062777919189411E-05</v>
      </c>
      <c r="H119">
        <f aca="true" t="shared" si="15" ref="H119:H182">IF(H118&lt;$A$46,H118+1,1)</f>
        <v>3</v>
      </c>
      <c r="I119" s="2">
        <f t="shared" si="12"/>
        <v>0.2158863461069208</v>
      </c>
      <c r="J119" s="2">
        <f t="shared" si="9"/>
        <v>-0.9096319953545307</v>
      </c>
    </row>
    <row r="120" spans="1:10" ht="12.75">
      <c r="A120" s="1">
        <f aca="true" t="shared" si="16" ref="A120:A183">A119+$A$52</f>
        <v>3.14285714285714</v>
      </c>
      <c r="B120" s="7">
        <f t="shared" si="10"/>
        <v>0.7818314824680066</v>
      </c>
      <c r="C120" s="9">
        <f t="shared" si="11"/>
        <v>-0.8984375</v>
      </c>
      <c r="D120" s="11">
        <f aca="true" t="shared" si="17" ref="D120:D183">$G$52*G120</f>
        <v>-0.08553549072596509</v>
      </c>
      <c r="E120" s="2">
        <f aca="true" t="shared" si="18" ref="E120:E183">C120-$F$52*F119-$G$52*G119</f>
        <v>-0.16278249407356635</v>
      </c>
      <c r="F120" s="2">
        <f t="shared" si="13"/>
        <v>-0.01089827932797625</v>
      </c>
      <c r="G120" s="2">
        <f t="shared" si="14"/>
        <v>-4.42171283866479E-05</v>
      </c>
      <c r="H120">
        <f t="shared" si="15"/>
        <v>4</v>
      </c>
      <c r="I120" s="2">
        <f t="shared" si="12"/>
        <v>0.7818314824680066</v>
      </c>
      <c r="J120" s="2">
        <f aca="true" t="shared" si="19" ref="J120:J183">IF(H120=1,I120,J119)</f>
        <v>-0.9096319953545307</v>
      </c>
    </row>
    <row r="121" spans="1:10" ht="12.75">
      <c r="A121" s="1">
        <f t="shared" si="16"/>
        <v>3.1904761904761876</v>
      </c>
      <c r="B121" s="7">
        <f t="shared" si="10"/>
        <v>0.9999768801972172</v>
      </c>
      <c r="C121" s="9">
        <f t="shared" si="11"/>
        <v>-0.8984375</v>
      </c>
      <c r="D121" s="11">
        <f t="shared" si="17"/>
        <v>-0.13201878998845715</v>
      </c>
      <c r="E121" s="2">
        <f t="shared" si="18"/>
        <v>-0.0939049695297012</v>
      </c>
      <c r="F121" s="2">
        <f t="shared" si="13"/>
        <v>-0.011101536837780798</v>
      </c>
      <c r="G121" s="2">
        <f t="shared" si="14"/>
        <v>-6.824642890132495E-05</v>
      </c>
      <c r="H121">
        <f t="shared" si="15"/>
        <v>5</v>
      </c>
      <c r="I121" s="2">
        <f t="shared" si="12"/>
        <v>0.9921875</v>
      </c>
      <c r="J121" s="2">
        <f t="shared" si="19"/>
        <v>-0.9096319953545307</v>
      </c>
    </row>
    <row r="122" spans="1:10" ht="12.75">
      <c r="A122" s="1">
        <f t="shared" si="16"/>
        <v>3.238095238095235</v>
      </c>
      <c r="B122" s="7">
        <f t="shared" si="10"/>
        <v>0.7732800000577587</v>
      </c>
      <c r="C122" s="9">
        <f t="shared" si="11"/>
        <v>-0.8984375</v>
      </c>
      <c r="D122" s="11">
        <f t="shared" si="17"/>
        <v>-0.17881034057809608</v>
      </c>
      <c r="E122" s="2">
        <f t="shared" si="18"/>
        <v>-0.0340120719758418</v>
      </c>
      <c r="F122" s="2">
        <f t="shared" si="13"/>
        <v>-0.011175156041191712</v>
      </c>
      <c r="G122" s="2">
        <f t="shared" si="14"/>
        <v>-9.243507834113385E-05</v>
      </c>
      <c r="H122">
        <f t="shared" si="15"/>
        <v>6</v>
      </c>
      <c r="I122" s="2">
        <f t="shared" si="12"/>
        <v>0.7732800000577587</v>
      </c>
      <c r="J122" s="2">
        <f t="shared" si="19"/>
        <v>-0.9096319953545307</v>
      </c>
    </row>
    <row r="123" spans="1:10" ht="12.75">
      <c r="A123" s="1">
        <f t="shared" si="16"/>
        <v>3.2857142857142825</v>
      </c>
      <c r="B123" s="7">
        <f t="shared" si="10"/>
        <v>0.20258753015212513</v>
      </c>
      <c r="C123" s="9">
        <f t="shared" si="11"/>
        <v>-0.8984375</v>
      </c>
      <c r="D123" s="11">
        <f t="shared" si="17"/>
        <v>-0.2254420525969736</v>
      </c>
      <c r="E123" s="2">
        <f t="shared" si="18"/>
        <v>0.017636391134373097</v>
      </c>
      <c r="F123" s="2">
        <f t="shared" si="13"/>
        <v>-0.011136982034407354</v>
      </c>
      <c r="G123" s="2">
        <f t="shared" si="14"/>
        <v>-0.00011654110006063028</v>
      </c>
      <c r="H123">
        <f t="shared" si="15"/>
        <v>7</v>
      </c>
      <c r="I123" s="2">
        <f t="shared" si="12"/>
        <v>0.20258753015212513</v>
      </c>
      <c r="J123" s="2">
        <f t="shared" si="19"/>
        <v>-0.9096319953545307</v>
      </c>
    </row>
    <row r="124" spans="1:10" ht="12.75">
      <c r="A124" s="1">
        <f t="shared" si="16"/>
        <v>3.33333333333333</v>
      </c>
      <c r="B124" s="7">
        <f t="shared" si="10"/>
        <v>-0.4582265217273701</v>
      </c>
      <c r="C124" s="9">
        <f t="shared" si="11"/>
        <v>-0.8984375</v>
      </c>
      <c r="D124" s="11">
        <f t="shared" si="17"/>
        <v>-0.27151412784488</v>
      </c>
      <c r="E124" s="2">
        <f t="shared" si="18"/>
        <v>0.06174963238854228</v>
      </c>
      <c r="F124" s="2">
        <f t="shared" si="13"/>
        <v>-0.011003324821445141</v>
      </c>
      <c r="G124" s="2">
        <f t="shared" si="14"/>
        <v>-0.00014035782045336868</v>
      </c>
      <c r="H124">
        <f t="shared" si="15"/>
        <v>8</v>
      </c>
      <c r="I124" s="2">
        <f t="shared" si="12"/>
        <v>-0.4582265217273701</v>
      </c>
      <c r="J124" s="2">
        <f t="shared" si="19"/>
        <v>-0.9096319953545307</v>
      </c>
    </row>
    <row r="125" spans="1:10" ht="12.75">
      <c r="A125" s="1">
        <f t="shared" si="16"/>
        <v>3.3809523809523774</v>
      </c>
      <c r="B125" s="7">
        <f t="shared" si="10"/>
        <v>-0.9151973310862542</v>
      </c>
      <c r="C125" s="9">
        <f t="shared" si="11"/>
        <v>-0.8984375</v>
      </c>
      <c r="D125" s="11">
        <f t="shared" si="17"/>
        <v>-0.3166889311578114</v>
      </c>
      <c r="E125" s="2">
        <f t="shared" si="18"/>
        <v>0.09900388075127992</v>
      </c>
      <c r="F125" s="2">
        <f t="shared" si="13"/>
        <v>-0.010789030707264882</v>
      </c>
      <c r="G125" s="2">
        <f t="shared" si="14"/>
        <v>-0.00016371070077212383</v>
      </c>
      <c r="H125">
        <f t="shared" si="15"/>
        <v>9</v>
      </c>
      <c r="I125" s="2">
        <f t="shared" si="12"/>
        <v>-0.9151973310862542</v>
      </c>
      <c r="J125" s="2">
        <f t="shared" si="19"/>
        <v>-0.9096319953545307</v>
      </c>
    </row>
    <row r="126" spans="1:10" ht="12.75">
      <c r="A126" s="1">
        <f t="shared" si="16"/>
        <v>3.428571428571425</v>
      </c>
      <c r="B126" s="7">
        <f t="shared" si="10"/>
        <v>-0.9650402622691537</v>
      </c>
      <c r="C126" s="9">
        <f t="shared" si="11"/>
        <v>-0.8984375</v>
      </c>
      <c r="D126" s="11">
        <f t="shared" si="17"/>
        <v>-0.3606851735338433</v>
      </c>
      <c r="E126" s="2">
        <f t="shared" si="18"/>
        <v>0.13004096295307033</v>
      </c>
      <c r="F126" s="2">
        <f t="shared" si="13"/>
        <v>-0.010507556761479015</v>
      </c>
      <c r="G126" s="2">
        <f t="shared" si="14"/>
        <v>-0.0001864543301259745</v>
      </c>
      <c r="H126">
        <f t="shared" si="15"/>
        <v>10</v>
      </c>
      <c r="I126" s="2">
        <f t="shared" si="12"/>
        <v>-0.9650402622691537</v>
      </c>
      <c r="J126" s="2">
        <f t="shared" si="19"/>
        <v>-0.9096319953545307</v>
      </c>
    </row>
    <row r="127" spans="1:10" ht="12.75">
      <c r="A127" s="1">
        <f t="shared" si="16"/>
        <v>3.4761904761904723</v>
      </c>
      <c r="B127" s="7">
        <f t="shared" si="10"/>
        <v>-0.5855825596032717</v>
      </c>
      <c r="C127" s="9">
        <f t="shared" si="11"/>
        <v>-0.8984375</v>
      </c>
      <c r="D127" s="11">
        <f t="shared" si="17"/>
        <v>-0.40327241524155427</v>
      </c>
      <c r="E127" s="2">
        <f t="shared" si="18"/>
        <v>0.1554673992436882</v>
      </c>
      <c r="F127" s="2">
        <f t="shared" si="13"/>
        <v>-0.01017104723930653</v>
      </c>
      <c r="G127" s="2">
        <f t="shared" si="14"/>
        <v>-0.00020846958389070724</v>
      </c>
      <c r="H127">
        <f t="shared" si="15"/>
        <v>11</v>
      </c>
      <c r="I127" s="2">
        <f t="shared" si="12"/>
        <v>-0.5855825596032717</v>
      </c>
      <c r="J127" s="2">
        <f t="shared" si="19"/>
        <v>-0.9096319953545307</v>
      </c>
    </row>
    <row r="128" spans="1:10" ht="12.75">
      <c r="A128" s="1">
        <f t="shared" si="16"/>
        <v>3.5238095238095197</v>
      </c>
      <c r="B128" s="7">
        <f t="shared" si="10"/>
        <v>0.05437304541681882</v>
      </c>
      <c r="C128" s="9">
        <f t="shared" si="11"/>
        <v>-0.8984375</v>
      </c>
      <c r="D128" s="11">
        <f t="shared" si="17"/>
        <v>-0.44426589303591424</v>
      </c>
      <c r="E128" s="2">
        <f t="shared" si="18"/>
        <v>0.1758539482542773</v>
      </c>
      <c r="F128" s="2">
        <f t="shared" si="13"/>
        <v>-0.009790410987673895</v>
      </c>
      <c r="G128" s="2">
        <f t="shared" si="14"/>
        <v>-0.00022966094966489316</v>
      </c>
      <c r="H128">
        <f t="shared" si="15"/>
        <v>12</v>
      </c>
      <c r="I128" s="2">
        <f t="shared" si="12"/>
        <v>0.05437304541681882</v>
      </c>
      <c r="J128" s="2">
        <f t="shared" si="19"/>
        <v>-0.9096319953545307</v>
      </c>
    </row>
    <row r="129" spans="1:10" ht="12.75">
      <c r="A129" s="1">
        <f t="shared" si="16"/>
        <v>3.571428571428567</v>
      </c>
      <c r="B129" s="7">
        <f t="shared" si="10"/>
        <v>0.6701406618375144</v>
      </c>
      <c r="C129" s="9">
        <f t="shared" si="11"/>
        <v>-0.8984375</v>
      </c>
      <c r="D129" s="11">
        <f t="shared" si="17"/>
        <v>-0.48352167208012875</v>
      </c>
      <c r="E129" s="2">
        <f t="shared" si="18"/>
        <v>0.19173554096043732</v>
      </c>
      <c r="F129" s="2">
        <f t="shared" si="13"/>
        <v>-0.009375398994253036</v>
      </c>
      <c r="G129" s="2">
        <f t="shared" si="14"/>
        <v>-0.00024995402108102526</v>
      </c>
      <c r="H129">
        <f t="shared" si="15"/>
        <v>13</v>
      </c>
      <c r="I129" s="2">
        <f t="shared" si="12"/>
        <v>0.6701406618375144</v>
      </c>
      <c r="J129" s="2">
        <f t="shared" si="19"/>
        <v>-0.9096319953545307</v>
      </c>
    </row>
    <row r="130" spans="1:10" ht="12.75">
      <c r="A130" s="1">
        <f t="shared" si="16"/>
        <v>3.6190476190476146</v>
      </c>
      <c r="B130" s="7">
        <f t="shared" si="10"/>
        <v>0.9877944874219386</v>
      </c>
      <c r="C130" s="9">
        <f t="shared" si="11"/>
        <v>-0.8984375</v>
      </c>
      <c r="D130" s="11">
        <f t="shared" si="17"/>
        <v>-0.5209321201436594</v>
      </c>
      <c r="E130" s="2">
        <f t="shared" si="18"/>
        <v>0.2036115487813167</v>
      </c>
      <c r="F130" s="2">
        <f t="shared" si="13"/>
        <v>-0.008934681356198237</v>
      </c>
      <c r="G130" s="2">
        <f t="shared" si="14"/>
        <v>-0.00026929315821565345</v>
      </c>
      <c r="H130">
        <f t="shared" si="15"/>
        <v>14</v>
      </c>
      <c r="I130" s="2">
        <f t="shared" si="12"/>
        <v>0.9877944874219386</v>
      </c>
      <c r="J130" s="2">
        <f t="shared" si="19"/>
        <v>-0.9096319953545307</v>
      </c>
    </row>
    <row r="131" spans="1:10" ht="12.75">
      <c r="A131" s="1">
        <f t="shared" si="16"/>
        <v>3.666666666666662</v>
      </c>
      <c r="B131" s="7">
        <f t="shared" si="10"/>
        <v>0.8660254037844692</v>
      </c>
      <c r="C131" s="9">
        <f t="shared" si="11"/>
        <v>-0.8984375</v>
      </c>
      <c r="D131" s="11">
        <f t="shared" si="17"/>
        <v>-0.5564216990728214</v>
      </c>
      <c r="E131" s="2">
        <f t="shared" si="18"/>
        <v>0.21194633567041898</v>
      </c>
      <c r="F131" s="2">
        <f t="shared" si="13"/>
        <v>-0.008475923053881312</v>
      </c>
      <c r="G131" s="2">
        <f t="shared" si="14"/>
        <v>-0.00028763931201193334</v>
      </c>
      <c r="H131">
        <f t="shared" si="15"/>
        <v>15</v>
      </c>
      <c r="I131" s="2">
        <f t="shared" si="12"/>
        <v>0.8660254037844692</v>
      </c>
      <c r="J131" s="2">
        <f t="shared" si="19"/>
        <v>-0.9096319953545307</v>
      </c>
    </row>
    <row r="132" spans="1:10" ht="12.75">
      <c r="A132" s="1">
        <f t="shared" si="16"/>
        <v>3.7142857142857095</v>
      </c>
      <c r="B132" s="7">
        <f t="shared" si="10"/>
        <v>0.3590026998476627</v>
      </c>
      <c r="C132" s="9">
        <f t="shared" si="11"/>
        <v>-0.8984375</v>
      </c>
      <c r="D132" s="11">
        <f t="shared" si="17"/>
        <v>-0.5899430663694322</v>
      </c>
      <c r="E132" s="2">
        <f t="shared" si="18"/>
        <v>0.21717004864060518</v>
      </c>
      <c r="F132" s="2">
        <f t="shared" si="13"/>
        <v>-0.008005858013533682</v>
      </c>
      <c r="G132" s="2">
        <f t="shared" si="14"/>
        <v>-0.000304968009010924</v>
      </c>
      <c r="H132">
        <f t="shared" si="15"/>
        <v>16</v>
      </c>
      <c r="I132" s="2">
        <f t="shared" si="12"/>
        <v>0.3590026998476627</v>
      </c>
      <c r="J132" s="2">
        <f t="shared" si="19"/>
        <v>-0.9096319953545307</v>
      </c>
    </row>
    <row r="133" spans="1:10" ht="12.75">
      <c r="A133" s="1">
        <f t="shared" si="16"/>
        <v>3.761904761904757</v>
      </c>
      <c r="B133" s="7">
        <f t="shared" si="10"/>
        <v>-0.3077232751585163</v>
      </c>
      <c r="C133" s="9">
        <f t="shared" si="11"/>
        <v>-0.8984375</v>
      </c>
      <c r="D133" s="11">
        <f t="shared" si="17"/>
        <v>-0.6214734779255697</v>
      </c>
      <c r="E133" s="2">
        <f t="shared" si="18"/>
        <v>0.2196796055104404</v>
      </c>
      <c r="F133" s="2">
        <f t="shared" si="13"/>
        <v>-0.007530361031909352</v>
      </c>
      <c r="G133" s="2">
        <f t="shared" si="14"/>
        <v>-0.0003212674917639745</v>
      </c>
      <c r="H133">
        <f t="shared" si="15"/>
        <v>17</v>
      </c>
      <c r="I133" s="2">
        <f t="shared" si="12"/>
        <v>-0.3077232751585163</v>
      </c>
      <c r="J133" s="2">
        <f t="shared" si="19"/>
        <v>-0.9096319953545307</v>
      </c>
    </row>
    <row r="134" spans="1:10" ht="12.75">
      <c r="A134" s="1">
        <f t="shared" si="16"/>
        <v>3.8095238095238044</v>
      </c>
      <c r="B134" s="7">
        <f t="shared" si="10"/>
        <v>-0.8375577625857769</v>
      </c>
      <c r="C134" s="9">
        <f t="shared" si="11"/>
        <v>-0.8984375</v>
      </c>
      <c r="D134" s="11">
        <f t="shared" si="17"/>
        <v>-0.6510114815114527</v>
      </c>
      <c r="E134" s="2">
        <f t="shared" si="18"/>
        <v>0.21983984275680052</v>
      </c>
      <c r="F134" s="2">
        <f t="shared" si="13"/>
        <v>-0.007054517216418442</v>
      </c>
      <c r="G134" s="2">
        <f t="shared" si="14"/>
        <v>-0.00033653700954843</v>
      </c>
      <c r="H134">
        <f t="shared" si="15"/>
        <v>18</v>
      </c>
      <c r="I134" s="2">
        <f t="shared" si="12"/>
        <v>-0.8375577625857769</v>
      </c>
      <c r="J134" s="2">
        <f t="shared" si="19"/>
        <v>-0.9096319953545307</v>
      </c>
    </row>
    <row r="135" spans="1:10" ht="12.75">
      <c r="A135" s="1">
        <f t="shared" si="16"/>
        <v>3.857142857142852</v>
      </c>
      <c r="B135" s="7">
        <f t="shared" si="10"/>
        <v>-0.9948025328570118</v>
      </c>
      <c r="C135" s="9">
        <f t="shared" si="11"/>
        <v>-0.8984375</v>
      </c>
      <c r="D135" s="11">
        <f t="shared" si="17"/>
        <v>-0.678573889463907</v>
      </c>
      <c r="E135" s="2">
        <f t="shared" si="18"/>
        <v>0.2179847902076335</v>
      </c>
      <c r="F135" s="2">
        <f t="shared" si="13"/>
        <v>-0.006582688666185469</v>
      </c>
      <c r="G135" s="2">
        <f t="shared" si="14"/>
        <v>-0.0003507852534146323</v>
      </c>
      <c r="H135">
        <f t="shared" si="15"/>
        <v>19</v>
      </c>
      <c r="I135" s="2">
        <f t="shared" si="12"/>
        <v>-0.9948025328570118</v>
      </c>
      <c r="J135" s="2">
        <f t="shared" si="19"/>
        <v>-0.9096319953545307</v>
      </c>
    </row>
    <row r="136" spans="1:10" ht="12.75">
      <c r="A136" s="1">
        <f t="shared" si="16"/>
        <v>3.9047619047618993</v>
      </c>
      <c r="B136" s="7">
        <f t="shared" si="10"/>
        <v>-0.7095068469345409</v>
      </c>
      <c r="C136" s="9">
        <f t="shared" si="11"/>
        <v>-0.8984375</v>
      </c>
      <c r="D136" s="11">
        <f t="shared" si="17"/>
        <v>-0.7041930181421849</v>
      </c>
      <c r="E136" s="2">
        <f t="shared" si="18"/>
        <v>0.21441904290960534</v>
      </c>
      <c r="F136" s="2">
        <f t="shared" si="13"/>
        <v>-0.006118578183697146</v>
      </c>
      <c r="G136" s="2">
        <f t="shared" si="14"/>
        <v>-0.0003640289291369205</v>
      </c>
      <c r="H136">
        <f t="shared" si="15"/>
        <v>20</v>
      </c>
      <c r="I136" s="2">
        <f t="shared" si="12"/>
        <v>-0.7095068469345409</v>
      </c>
      <c r="J136" s="2">
        <f t="shared" si="19"/>
        <v>-0.9096319953545307</v>
      </c>
    </row>
    <row r="137" spans="1:10" ht="12.75">
      <c r="A137" s="1">
        <f t="shared" si="16"/>
        <v>3.9523809523809468</v>
      </c>
      <c r="B137" s="7">
        <f t="shared" si="10"/>
        <v>-0.10858522184882181</v>
      </c>
      <c r="C137" s="9">
        <f t="shared" si="11"/>
        <v>-0.8984375</v>
      </c>
      <c r="D137" s="11">
        <f t="shared" si="17"/>
        <v>-0.7279141810756533</v>
      </c>
      <c r="E137" s="2">
        <f t="shared" si="18"/>
        <v>0.20941920386085738</v>
      </c>
      <c r="F137" s="2">
        <f t="shared" si="13"/>
        <v>-0.005665289863652</v>
      </c>
      <c r="G137" s="2">
        <f t="shared" si="14"/>
        <v>-0.00037629146130932744</v>
      </c>
      <c r="H137">
        <f t="shared" si="15"/>
        <v>21</v>
      </c>
      <c r="I137" s="2">
        <f t="shared" si="12"/>
        <v>-0.10858522184882181</v>
      </c>
      <c r="J137" s="2">
        <f t="shared" si="19"/>
        <v>-0.9096319953545307</v>
      </c>
    </row>
    <row r="138" spans="1:10" ht="12.75">
      <c r="A138" s="1">
        <f t="shared" si="16"/>
        <v>3.9999999999999942</v>
      </c>
      <c r="B138" s="7">
        <f t="shared" si="10"/>
        <v>0.5406408174555267</v>
      </c>
      <c r="C138" s="9">
        <f t="shared" si="11"/>
        <v>0.5390625</v>
      </c>
      <c r="D138" s="11">
        <f t="shared" si="17"/>
        <v>-0.7367653632264418</v>
      </c>
      <c r="E138" s="2">
        <f t="shared" si="18"/>
        <v>1.6407353744138762</v>
      </c>
      <c r="F138" s="2">
        <f t="shared" si="13"/>
        <v>-0.002113914594357896</v>
      </c>
      <c r="G138" s="2">
        <f t="shared" si="14"/>
        <v>-0.0003808670340243878</v>
      </c>
      <c r="H138">
        <f t="shared" si="15"/>
        <v>1</v>
      </c>
      <c r="I138" s="2">
        <f t="shared" si="12"/>
        <v>0.5406408174555267</v>
      </c>
      <c r="J138" s="2">
        <f t="shared" si="19"/>
        <v>0.5406408174555267</v>
      </c>
    </row>
    <row r="139" spans="1:10" ht="12.75">
      <c r="A139" s="1">
        <f t="shared" si="16"/>
        <v>4.047619047619042</v>
      </c>
      <c r="B139" s="7">
        <f t="shared" si="10"/>
        <v>0.9493614035755404</v>
      </c>
      <c r="C139" s="9">
        <f t="shared" si="11"/>
        <v>0.5390625</v>
      </c>
      <c r="D139" s="11">
        <f t="shared" si="17"/>
        <v>-0.7327897746421093</v>
      </c>
      <c r="E139" s="2">
        <f t="shared" si="18"/>
        <v>1.415290092985413</v>
      </c>
      <c r="F139" s="2">
        <f t="shared" si="13"/>
        <v>0.0009494838753075002</v>
      </c>
      <c r="G139" s="2">
        <f t="shared" si="14"/>
        <v>-0.0003788118741211248</v>
      </c>
      <c r="H139">
        <f t="shared" si="15"/>
        <v>2</v>
      </c>
      <c r="I139" s="2">
        <f t="shared" si="12"/>
        <v>0.9493614035755404</v>
      </c>
      <c r="J139" s="2">
        <f t="shared" si="19"/>
        <v>0.5406408174555267</v>
      </c>
    </row>
    <row r="140" spans="1:10" ht="12.75">
      <c r="A140" s="1">
        <f t="shared" si="16"/>
        <v>4.09523809523809</v>
      </c>
      <c r="B140" s="7">
        <f t="shared" si="10"/>
        <v>0.9357561363179634</v>
      </c>
      <c r="C140" s="9">
        <f t="shared" si="11"/>
        <v>0.5390625</v>
      </c>
      <c r="D140" s="11">
        <f t="shared" si="17"/>
        <v>-0.7178551046502682</v>
      </c>
      <c r="E140" s="2">
        <f t="shared" si="18"/>
        <v>1.209211551727381</v>
      </c>
      <c r="F140" s="2">
        <f t="shared" si="13"/>
        <v>0.003566824896362437</v>
      </c>
      <c r="G140" s="2">
        <f t="shared" si="14"/>
        <v>-0.00037109147391254814</v>
      </c>
      <c r="H140">
        <f t="shared" si="15"/>
        <v>3</v>
      </c>
      <c r="I140" s="2">
        <f t="shared" si="12"/>
        <v>0.9357561363179634</v>
      </c>
      <c r="J140" s="2">
        <f t="shared" si="19"/>
        <v>0.5406408174555267</v>
      </c>
    </row>
    <row r="141" spans="1:10" ht="12.75">
      <c r="A141" s="1">
        <f t="shared" si="16"/>
        <v>4.142857142857137</v>
      </c>
      <c r="B141" s="7">
        <f t="shared" si="10"/>
        <v>0.5058773536895416</v>
      </c>
      <c r="C141" s="9">
        <f t="shared" si="11"/>
        <v>0.5390625</v>
      </c>
      <c r="D141" s="11">
        <f t="shared" si="17"/>
        <v>-0.6936616592948641</v>
      </c>
      <c r="E141" s="2">
        <f t="shared" si="18"/>
        <v>1.0216018759381467</v>
      </c>
      <c r="F141" s="2">
        <f t="shared" si="13"/>
        <v>0.005778084368090027</v>
      </c>
      <c r="G141" s="2">
        <f t="shared" si="14"/>
        <v>-0.00035858479779114115</v>
      </c>
      <c r="H141">
        <f t="shared" si="15"/>
        <v>4</v>
      </c>
      <c r="I141" s="2">
        <f t="shared" si="12"/>
        <v>0.5058773536895416</v>
      </c>
      <c r="J141" s="2">
        <f t="shared" si="19"/>
        <v>0.5406408174555267</v>
      </c>
    </row>
    <row r="142" spans="1:10" ht="12.75">
      <c r="A142" s="1">
        <f t="shared" si="16"/>
        <v>4.1904761904761845</v>
      </c>
      <c r="B142" s="7">
        <f t="shared" si="10"/>
        <v>-0.14904226617609018</v>
      </c>
      <c r="C142" s="9">
        <f t="shared" si="11"/>
        <v>0.5390625</v>
      </c>
      <c r="D142" s="11">
        <f t="shared" si="17"/>
        <v>-0.6617508537435698</v>
      </c>
      <c r="E142" s="2">
        <f t="shared" si="18"/>
        <v>0.8515240238399774</v>
      </c>
      <c r="F142" s="2">
        <f t="shared" si="13"/>
        <v>0.007621209960817251</v>
      </c>
      <c r="G142" s="2">
        <f t="shared" si="14"/>
        <v>-0.00034208867233482675</v>
      </c>
      <c r="H142">
        <f t="shared" si="15"/>
        <v>5</v>
      </c>
      <c r="I142" s="2">
        <f t="shared" si="12"/>
        <v>-0.14904226617609018</v>
      </c>
      <c r="J142" s="2">
        <f t="shared" si="19"/>
        <v>0.5406408174555267</v>
      </c>
    </row>
    <row r="143" spans="1:10" ht="12.75">
      <c r="A143" s="1">
        <f t="shared" si="16"/>
        <v>4.238095238095232</v>
      </c>
      <c r="B143" s="7">
        <f t="shared" si="10"/>
        <v>-0.737660051971913</v>
      </c>
      <c r="C143" s="9">
        <f t="shared" si="11"/>
        <v>0.5390625</v>
      </c>
      <c r="D143" s="11">
        <f t="shared" si="17"/>
        <v>-0.6235139320098737</v>
      </c>
      <c r="E143" s="2">
        <f t="shared" si="18"/>
        <v>0.6980158720318244</v>
      </c>
      <c r="F143" s="2">
        <f t="shared" si="13"/>
        <v>0.009132066826687001</v>
      </c>
      <c r="G143" s="2">
        <f t="shared" si="14"/>
        <v>-0.0003223222939220843</v>
      </c>
      <c r="H143">
        <f t="shared" si="15"/>
        <v>6</v>
      </c>
      <c r="I143" s="2">
        <f t="shared" si="12"/>
        <v>-0.737660051971913</v>
      </c>
      <c r="J143" s="2">
        <f t="shared" si="19"/>
        <v>0.5406408174555267</v>
      </c>
    </row>
    <row r="144" spans="1:10" ht="12.75">
      <c r="A144" s="1">
        <f t="shared" si="16"/>
        <v>4.285714285714279</v>
      </c>
      <c r="B144" s="7">
        <f t="shared" si="10"/>
        <v>-0.9981278731933612</v>
      </c>
      <c r="C144" s="9">
        <f t="shared" si="11"/>
        <v>0.5390625</v>
      </c>
      <c r="D144" s="11">
        <f t="shared" si="17"/>
        <v>-0.5802008025025768</v>
      </c>
      <c r="E144" s="2">
        <f t="shared" si="18"/>
        <v>0.5601025168588439</v>
      </c>
      <c r="F144" s="2">
        <f t="shared" si="13"/>
        <v>0.01034440993677108</v>
      </c>
      <c r="G144" s="2">
        <f t="shared" si="14"/>
        <v>-0.0002999317962234456</v>
      </c>
      <c r="H144">
        <f t="shared" si="15"/>
        <v>7</v>
      </c>
      <c r="I144" s="2">
        <f t="shared" si="12"/>
        <v>-0.9981278731933612</v>
      </c>
      <c r="J144" s="2">
        <f t="shared" si="19"/>
        <v>0.5406408174555267</v>
      </c>
    </row>
    <row r="145" spans="1:10" ht="12.75">
      <c r="A145" s="1">
        <f t="shared" si="16"/>
        <v>4.333333333333327</v>
      </c>
      <c r="B145" s="7">
        <f t="shared" si="10"/>
        <v>-0.8145759520503897</v>
      </c>
      <c r="C145" s="9">
        <f t="shared" si="11"/>
        <v>0.5390625</v>
      </c>
      <c r="D145" s="11">
        <f t="shared" si="17"/>
        <v>-0.5329288927860202</v>
      </c>
      <c r="E145" s="2">
        <f t="shared" si="18"/>
        <v>0.4368069349778698</v>
      </c>
      <c r="F145" s="2">
        <f t="shared" si="13"/>
        <v>0.011289879493000235</v>
      </c>
      <c r="G145" s="2">
        <f t="shared" si="14"/>
        <v>-0.000275494827623878</v>
      </c>
      <c r="H145">
        <f t="shared" si="15"/>
        <v>8</v>
      </c>
      <c r="I145" s="2">
        <f t="shared" si="12"/>
        <v>-0.8145759520503897</v>
      </c>
      <c r="J145" s="2">
        <f t="shared" si="19"/>
        <v>0.5406408174555267</v>
      </c>
    </row>
    <row r="146" spans="1:10" ht="12.75">
      <c r="A146" s="1">
        <f t="shared" si="16"/>
        <v>4.380952380952374</v>
      </c>
      <c r="B146" s="7">
        <f t="shared" si="10"/>
        <v>-0.26865783106520386</v>
      </c>
      <c r="C146" s="9">
        <f t="shared" si="11"/>
        <v>0.5390625</v>
      </c>
      <c r="D146" s="11">
        <f t="shared" si="17"/>
        <v>-0.4826919405570857</v>
      </c>
      <c r="E146" s="2">
        <f t="shared" si="18"/>
        <v>0.32715914080842456</v>
      </c>
      <c r="F146" s="2">
        <f t="shared" si="13"/>
        <v>0.011998016161416738</v>
      </c>
      <c r="G146" s="2">
        <f t="shared" si="14"/>
        <v>-0.00024952509567275954</v>
      </c>
      <c r="H146">
        <f t="shared" si="15"/>
        <v>9</v>
      </c>
      <c r="I146" s="2">
        <f t="shared" si="12"/>
        <v>-0.26865783106520386</v>
      </c>
      <c r="J146" s="2">
        <f t="shared" si="19"/>
        <v>0.5406408174555267</v>
      </c>
    </row>
    <row r="147" spans="1:10" ht="12.75">
      <c r="A147" s="1">
        <f t="shared" si="16"/>
        <v>4.428571428571422</v>
      </c>
      <c r="B147" s="7">
        <f t="shared" si="10"/>
        <v>0.3967734145781566</v>
      </c>
      <c r="C147" s="9">
        <f t="shared" si="11"/>
        <v>0.5390625</v>
      </c>
      <c r="D147" s="11">
        <f t="shared" si="17"/>
        <v>-0.43036865027459076</v>
      </c>
      <c r="E147" s="2">
        <f t="shared" si="18"/>
        <v>0.23020397251955854</v>
      </c>
      <c r="F147" s="2">
        <f t="shared" si="13"/>
        <v>0.012496293158212319</v>
      </c>
      <c r="G147" s="2">
        <f t="shared" si="14"/>
        <v>-0.00022247684208355538</v>
      </c>
      <c r="H147">
        <f t="shared" si="15"/>
        <v>10</v>
      </c>
      <c r="I147" s="2">
        <f t="shared" si="12"/>
        <v>0.3967734145781566</v>
      </c>
      <c r="J147" s="2">
        <f t="shared" si="19"/>
        <v>0.5406408174555267</v>
      </c>
    </row>
    <row r="148" spans="1:10" ht="12.75">
      <c r="A148" s="1">
        <f t="shared" si="16"/>
        <v>4.476190476190469</v>
      </c>
      <c r="B148" s="7">
        <f t="shared" si="10"/>
        <v>0.8856989899065473</v>
      </c>
      <c r="C148" s="9">
        <f t="shared" si="11"/>
        <v>0.5390625</v>
      </c>
      <c r="D148" s="11">
        <f t="shared" si="17"/>
        <v>-0.3767311561708579</v>
      </c>
      <c r="E148" s="2">
        <f t="shared" si="18"/>
        <v>0.14500763183276216</v>
      </c>
      <c r="F148" s="2">
        <f t="shared" si="13"/>
        <v>0.012810162491183665</v>
      </c>
      <c r="G148" s="2">
        <f t="shared" si="14"/>
        <v>-0.0001947492176437639</v>
      </c>
      <c r="H148">
        <f t="shared" si="15"/>
        <v>11</v>
      </c>
      <c r="I148" s="2">
        <f t="shared" si="12"/>
        <v>0.8856989899065473</v>
      </c>
      <c r="J148" s="2">
        <f t="shared" si="19"/>
        <v>0.5406408174555267</v>
      </c>
    </row>
    <row r="149" spans="1:10" ht="12.75">
      <c r="A149" s="1">
        <f t="shared" si="16"/>
        <v>4.523809523809517</v>
      </c>
      <c r="B149" s="7">
        <f t="shared" si="10"/>
        <v>0.9806190997302762</v>
      </c>
      <c r="C149" s="9">
        <f t="shared" si="11"/>
        <v>0.5390625</v>
      </c>
      <c r="D149" s="11">
        <f t="shared" si="17"/>
        <v>-0.32245324259376634</v>
      </c>
      <c r="E149" s="2">
        <f t="shared" si="18"/>
        <v>0.0706630963253812</v>
      </c>
      <c r="F149" s="2">
        <f t="shared" si="13"/>
        <v>0.012963112916130377</v>
      </c>
      <c r="G149" s="2">
        <f t="shared" si="14"/>
        <v>-0.00016669053167811374</v>
      </c>
      <c r="H149">
        <f t="shared" si="15"/>
        <v>12</v>
      </c>
      <c r="I149" s="2">
        <f t="shared" si="12"/>
        <v>0.9806190997302762</v>
      </c>
      <c r="J149" s="2">
        <f t="shared" si="19"/>
        <v>0.5406408174555267</v>
      </c>
    </row>
    <row r="150" spans="1:10" ht="12.75">
      <c r="A150" s="1">
        <f t="shared" si="16"/>
        <v>4.571428571428564</v>
      </c>
      <c r="B150" s="7">
        <f t="shared" si="10"/>
        <v>0.6393082899356349</v>
      </c>
      <c r="C150" s="9">
        <f t="shared" si="11"/>
        <v>0.5390625</v>
      </c>
      <c r="D150" s="11">
        <f t="shared" si="17"/>
        <v>-0.2681182818314723</v>
      </c>
      <c r="E150" s="2">
        <f t="shared" si="18"/>
        <v>0.0062945161893930845</v>
      </c>
      <c r="F150" s="2">
        <f t="shared" si="13"/>
        <v>0.012976737410046813</v>
      </c>
      <c r="G150" s="2">
        <f t="shared" si="14"/>
        <v>-0.00013860235546589122</v>
      </c>
      <c r="H150">
        <f t="shared" si="15"/>
        <v>13</v>
      </c>
      <c r="I150" s="2">
        <f t="shared" si="12"/>
        <v>0.6393082899356349</v>
      </c>
      <c r="J150" s="2">
        <f t="shared" si="19"/>
        <v>0.5406408174555267</v>
      </c>
    </row>
    <row r="151" spans="1:10" ht="12.75">
      <c r="A151" s="1">
        <f t="shared" si="16"/>
        <v>4.6190476190476115</v>
      </c>
      <c r="B151" s="7">
        <f t="shared" si="10"/>
        <v>0.013599548961618654</v>
      </c>
      <c r="C151" s="9">
        <f t="shared" si="11"/>
        <v>0.5390625</v>
      </c>
      <c r="D151" s="11">
        <f t="shared" si="17"/>
        <v>-0.2142268578226906</v>
      </c>
      <c r="E151" s="2">
        <f t="shared" si="18"/>
        <v>-0.04893929938283276</v>
      </c>
      <c r="F151" s="2">
        <f t="shared" si="13"/>
        <v>0.012870808190603452</v>
      </c>
      <c r="G151" s="2">
        <f t="shared" si="14"/>
        <v>-0.00011074346327843786</v>
      </c>
      <c r="H151">
        <f t="shared" si="15"/>
        <v>14</v>
      </c>
      <c r="I151" s="2">
        <f t="shared" si="12"/>
        <v>0.013599548961618654</v>
      </c>
      <c r="J151" s="2">
        <f t="shared" si="19"/>
        <v>0.5406408174555267</v>
      </c>
    </row>
    <row r="152" spans="1:10" ht="12.75">
      <c r="A152" s="1">
        <f t="shared" si="16"/>
        <v>4.666666666666659</v>
      </c>
      <c r="B152" s="7">
        <f t="shared" si="10"/>
        <v>-0.6181589862205196</v>
      </c>
      <c r="C152" s="9">
        <f t="shared" si="11"/>
        <v>0.5390625</v>
      </c>
      <c r="D152" s="11">
        <f t="shared" si="17"/>
        <v>-0.16120405151430814</v>
      </c>
      <c r="E152" s="2">
        <f t="shared" si="18"/>
        <v>-0.0958422077819355</v>
      </c>
      <c r="F152" s="2">
        <f t="shared" si="13"/>
        <v>0.012663357524408787</v>
      </c>
      <c r="G152" s="2">
        <f t="shared" si="14"/>
        <v>-8.333359850699028E-05</v>
      </c>
      <c r="H152">
        <f t="shared" si="15"/>
        <v>15</v>
      </c>
      <c r="I152" s="2">
        <f t="shared" si="12"/>
        <v>-0.6181589862205196</v>
      </c>
      <c r="J152" s="2">
        <f t="shared" si="19"/>
        <v>0.5406408174555267</v>
      </c>
    </row>
    <row r="153" spans="1:10" ht="12.75">
      <c r="A153" s="1">
        <f t="shared" si="16"/>
        <v>4.714285714285706</v>
      </c>
      <c r="B153" s="7">
        <f t="shared" si="10"/>
        <v>-0.9749279121817993</v>
      </c>
      <c r="C153" s="9">
        <f t="shared" si="11"/>
        <v>0.5390625</v>
      </c>
      <c r="D153" s="11">
        <f t="shared" si="17"/>
        <v>-0.10940637015579671</v>
      </c>
      <c r="E153" s="2">
        <f t="shared" si="18"/>
        <v>-0.13517877882342913</v>
      </c>
      <c r="F153" s="2">
        <f t="shared" si="13"/>
        <v>0.012370762765050716</v>
      </c>
      <c r="G153" s="2">
        <f t="shared" si="14"/>
        <v>-5.6557055725495216E-05</v>
      </c>
      <c r="H153">
        <f t="shared" si="15"/>
        <v>16</v>
      </c>
      <c r="I153" s="2">
        <f t="shared" si="12"/>
        <v>-0.9749279121817993</v>
      </c>
      <c r="J153" s="2">
        <f t="shared" si="19"/>
        <v>0.5406408174555267</v>
      </c>
    </row>
    <row r="154" spans="1:10" ht="12.75">
      <c r="A154" s="1">
        <f t="shared" si="16"/>
        <v>4.761904761904754</v>
      </c>
      <c r="B154" s="7">
        <f t="shared" si="10"/>
        <v>-0.8979976578908627</v>
      </c>
      <c r="C154" s="9">
        <f t="shared" si="11"/>
        <v>0.5390625</v>
      </c>
      <c r="D154" s="11">
        <f t="shared" si="17"/>
        <v>-0.05912830857595444</v>
      </c>
      <c r="E154" s="2">
        <f t="shared" si="18"/>
        <v>-0.16767297570589854</v>
      </c>
      <c r="F154" s="2">
        <f t="shared" si="13"/>
        <v>0.01200783424620678</v>
      </c>
      <c r="G154" s="2">
        <f t="shared" si="14"/>
        <v>-3.0566072508597425E-05</v>
      </c>
      <c r="H154">
        <f t="shared" si="15"/>
        <v>17</v>
      </c>
      <c r="I154" s="2">
        <f t="shared" si="12"/>
        <v>-0.8979976578908627</v>
      </c>
      <c r="J154" s="2">
        <f t="shared" si="19"/>
        <v>0.5406408174555267</v>
      </c>
    </row>
    <row r="155" spans="1:10" ht="12.75">
      <c r="A155" s="1">
        <f t="shared" si="16"/>
        <v>4.809523809523801</v>
      </c>
      <c r="B155" s="7">
        <f t="shared" si="10"/>
        <v>-0.4215908441237494</v>
      </c>
      <c r="C155" s="9">
        <f t="shared" si="11"/>
        <v>0.5390625</v>
      </c>
      <c r="D155" s="11">
        <f t="shared" si="17"/>
        <v>-0.010608535529939482</v>
      </c>
      <c r="E155" s="2">
        <f t="shared" si="18"/>
        <v>-0.1940073923455957</v>
      </c>
      <c r="F155" s="2">
        <f t="shared" si="13"/>
        <v>0.011587904825545317</v>
      </c>
      <c r="G155" s="2">
        <f t="shared" si="14"/>
        <v>-5.484027431659507E-06</v>
      </c>
      <c r="H155">
        <f t="shared" si="15"/>
        <v>18</v>
      </c>
      <c r="I155" s="2">
        <f t="shared" si="12"/>
        <v>-0.4215908441237494</v>
      </c>
      <c r="J155" s="2">
        <f t="shared" si="19"/>
        <v>0.5406408174555267</v>
      </c>
    </row>
    <row r="156" spans="1:10" ht="12.75">
      <c r="A156" s="1">
        <f t="shared" si="16"/>
        <v>4.857142857142849</v>
      </c>
      <c r="B156" s="7">
        <f t="shared" si="10"/>
        <v>0.2423617370930919</v>
      </c>
      <c r="C156" s="9">
        <f t="shared" si="11"/>
        <v>0.5390625</v>
      </c>
      <c r="D156" s="11">
        <f t="shared" si="17"/>
        <v>0.03596429741041432</v>
      </c>
      <c r="E156" s="2">
        <f t="shared" si="18"/>
        <v>-0.21482297454910912</v>
      </c>
      <c r="F156" s="2">
        <f t="shared" si="13"/>
        <v>0.011122920032148978</v>
      </c>
      <c r="G156" s="2">
        <f t="shared" si="14"/>
        <v>1.859155705351144E-05</v>
      </c>
      <c r="H156">
        <f t="shared" si="15"/>
        <v>19</v>
      </c>
      <c r="I156" s="2">
        <f t="shared" si="12"/>
        <v>0.2423617370930919</v>
      </c>
      <c r="J156" s="2">
        <f t="shared" si="19"/>
        <v>0.5406408174555267</v>
      </c>
    </row>
    <row r="157" spans="1:10" ht="12.75">
      <c r="A157" s="1">
        <f t="shared" si="16"/>
        <v>4.904761904761896</v>
      </c>
      <c r="B157" s="7">
        <f t="shared" si="10"/>
        <v>0.7984990784461639</v>
      </c>
      <c r="C157" s="9">
        <f t="shared" si="11"/>
        <v>0.5390625</v>
      </c>
      <c r="D157" s="11">
        <f t="shared" si="17"/>
        <v>0.08044612316826623</v>
      </c>
      <c r="E157" s="2">
        <f t="shared" si="18"/>
        <v>-0.2307191584591998</v>
      </c>
      <c r="F157" s="2">
        <f t="shared" si="13"/>
        <v>0.010623527914271921</v>
      </c>
      <c r="G157" s="2">
        <f t="shared" si="14"/>
        <v>4.1586206218602176E-05</v>
      </c>
      <c r="H157">
        <f t="shared" si="15"/>
        <v>20</v>
      </c>
      <c r="I157" s="2">
        <f t="shared" si="12"/>
        <v>0.7984990784461639</v>
      </c>
      <c r="J157" s="2">
        <f t="shared" si="19"/>
        <v>0.5406408174555267</v>
      </c>
    </row>
    <row r="158" spans="1:10" ht="12.75">
      <c r="A158" s="1">
        <f t="shared" si="16"/>
        <v>4.952380952380944</v>
      </c>
      <c r="B158" s="7">
        <f t="shared" si="10"/>
        <v>0.999422058381226</v>
      </c>
      <c r="C158" s="9">
        <f t="shared" si="11"/>
        <v>0.5390625</v>
      </c>
      <c r="D158" s="11">
        <f t="shared" si="17"/>
        <v>0.12273239819034518</v>
      </c>
      <c r="E158" s="2">
        <f t="shared" si="18"/>
        <v>-0.2422543654326043</v>
      </c>
      <c r="F158" s="2">
        <f t="shared" si="13"/>
        <v>0.01009916781593295</v>
      </c>
      <c r="G158" s="2">
        <f t="shared" si="14"/>
        <v>6.344587681585964E-05</v>
      </c>
      <c r="H158">
        <f t="shared" si="15"/>
        <v>21</v>
      </c>
      <c r="I158" s="2">
        <f t="shared" si="12"/>
        <v>0.9921875</v>
      </c>
      <c r="J158" s="2">
        <f t="shared" si="19"/>
        <v>0.5406408174555267</v>
      </c>
    </row>
    <row r="159" spans="1:10" ht="12.75">
      <c r="A159" s="1">
        <f t="shared" si="16"/>
        <v>4.999999999999991</v>
      </c>
      <c r="B159" s="7">
        <f t="shared" si="10"/>
        <v>0.7557495743543401</v>
      </c>
      <c r="C159" s="9">
        <f t="shared" si="11"/>
        <v>0.7578125</v>
      </c>
      <c r="D159" s="11">
        <f t="shared" si="17"/>
        <v>0.16473593670690653</v>
      </c>
      <c r="E159" s="2">
        <f t="shared" si="18"/>
        <v>-0.031196797966359296</v>
      </c>
      <c r="F159" s="2">
        <f t="shared" si="13"/>
        <v>0.010031642279209229</v>
      </c>
      <c r="G159" s="2">
        <f t="shared" si="14"/>
        <v>8.515938824271944E-05</v>
      </c>
      <c r="H159">
        <f t="shared" si="15"/>
        <v>1</v>
      </c>
      <c r="I159" s="2">
        <f t="shared" si="12"/>
        <v>0.7557495743543401</v>
      </c>
      <c r="J159" s="2">
        <f t="shared" si="19"/>
        <v>0.7557495743543401</v>
      </c>
    </row>
    <row r="160" spans="1:10" ht="12.75">
      <c r="A160" s="1">
        <f t="shared" si="16"/>
        <v>5.047619047619039</v>
      </c>
      <c r="B160" s="7">
        <f t="shared" si="10"/>
        <v>0.17587995536193243</v>
      </c>
      <c r="C160" s="9">
        <f t="shared" si="11"/>
        <v>0.7578125</v>
      </c>
      <c r="D160" s="11">
        <f t="shared" si="17"/>
        <v>0.20611643542719096</v>
      </c>
      <c r="E160" s="2">
        <f t="shared" si="18"/>
        <v>-0.06874544415080072</v>
      </c>
      <c r="F160" s="2">
        <f t="shared" si="13"/>
        <v>0.009882842616545158</v>
      </c>
      <c r="G160" s="2">
        <f t="shared" si="14"/>
        <v>0.00010655082247766567</v>
      </c>
      <c r="H160">
        <f t="shared" si="15"/>
        <v>2</v>
      </c>
      <c r="I160" s="2">
        <f t="shared" si="12"/>
        <v>0.17587995536193243</v>
      </c>
      <c r="J160" s="2">
        <f t="shared" si="19"/>
        <v>0.7557495743543401</v>
      </c>
    </row>
    <row r="161" spans="1:10" ht="12.75">
      <c r="A161" s="1">
        <f t="shared" si="16"/>
        <v>5.095238095238086</v>
      </c>
      <c r="B161" s="7">
        <f t="shared" si="10"/>
        <v>-0.48223031251348963</v>
      </c>
      <c r="C161" s="9">
        <f t="shared" si="11"/>
        <v>0.7578125</v>
      </c>
      <c r="D161" s="11">
        <f t="shared" si="17"/>
        <v>0.24658783286490962</v>
      </c>
      <c r="E161" s="2">
        <f t="shared" si="18"/>
        <v>-0.10030911640236131</v>
      </c>
      <c r="F161" s="2">
        <f t="shared" si="13"/>
        <v>0.009665723316972947</v>
      </c>
      <c r="G161" s="2">
        <f t="shared" si="14"/>
        <v>0.00012747230151873267</v>
      </c>
      <c r="H161">
        <f t="shared" si="15"/>
        <v>3</v>
      </c>
      <c r="I161" s="2">
        <f t="shared" si="12"/>
        <v>-0.48223031251348963</v>
      </c>
      <c r="J161" s="2">
        <f t="shared" si="19"/>
        <v>0.7557495743543401</v>
      </c>
    </row>
    <row r="162" spans="1:10" ht="12.75">
      <c r="A162" s="1">
        <f t="shared" si="16"/>
        <v>5.1428571428571335</v>
      </c>
      <c r="B162" s="7">
        <f t="shared" si="10"/>
        <v>-0.9258191900208452</v>
      </c>
      <c r="C162" s="9">
        <f t="shared" si="11"/>
        <v>0.7578125</v>
      </c>
      <c r="D162" s="11">
        <f t="shared" si="17"/>
        <v>0.28591315620124613</v>
      </c>
      <c r="E162" s="2">
        <f t="shared" si="18"/>
        <v>-0.126456405513819</v>
      </c>
      <c r="F162" s="2">
        <f t="shared" si="13"/>
        <v>0.009392008153523123</v>
      </c>
      <c r="G162" s="2">
        <f t="shared" si="14"/>
        <v>0.00014780132349605544</v>
      </c>
      <c r="H162">
        <f t="shared" si="15"/>
        <v>4</v>
      </c>
      <c r="I162" s="2">
        <f t="shared" si="12"/>
        <v>-0.9258191900208452</v>
      </c>
      <c r="J162" s="2">
        <f t="shared" si="19"/>
        <v>0.7557495743543401</v>
      </c>
    </row>
    <row r="163" spans="1:10" ht="12.75">
      <c r="A163" s="1">
        <f t="shared" si="16"/>
        <v>5.190476190476181</v>
      </c>
      <c r="B163" s="7">
        <f t="shared" si="10"/>
        <v>-0.9575550281837649</v>
      </c>
      <c r="C163" s="9">
        <f t="shared" si="11"/>
        <v>0.7578125</v>
      </c>
      <c r="D163" s="11">
        <f t="shared" si="17"/>
        <v>0.3238996591236251</v>
      </c>
      <c r="E163" s="2">
        <f t="shared" si="18"/>
        <v>-0.14772379637008348</v>
      </c>
      <c r="F163" s="2">
        <f t="shared" si="13"/>
        <v>0.0090722596765316</v>
      </c>
      <c r="G163" s="2">
        <f t="shared" si="14"/>
        <v>0.0001674382492028338</v>
      </c>
      <c r="H163">
        <f t="shared" si="15"/>
        <v>5</v>
      </c>
      <c r="I163" s="2">
        <f t="shared" si="12"/>
        <v>-0.9575550281837649</v>
      </c>
      <c r="J163" s="2">
        <f t="shared" si="19"/>
        <v>0.7557495743543401</v>
      </c>
    </row>
    <row r="164" spans="1:10" ht="12.75">
      <c r="A164" s="1">
        <f t="shared" si="16"/>
        <v>5.238095238095228</v>
      </c>
      <c r="B164" s="7">
        <f t="shared" si="10"/>
        <v>-0.563320058063738</v>
      </c>
      <c r="C164" s="9">
        <f t="shared" si="11"/>
        <v>0.7578125</v>
      </c>
      <c r="D164" s="11">
        <f t="shared" si="17"/>
        <v>0.36039425315476004</v>
      </c>
      <c r="E164" s="2">
        <f t="shared" si="18"/>
        <v>-0.16461539049988755</v>
      </c>
      <c r="F164" s="2">
        <f t="shared" si="13"/>
        <v>0.008715949307484224</v>
      </c>
      <c r="G164" s="2">
        <f t="shared" si="14"/>
        <v>0.00018630394034457455</v>
      </c>
      <c r="H164">
        <f t="shared" si="15"/>
        <v>6</v>
      </c>
      <c r="I164" s="2">
        <f t="shared" si="12"/>
        <v>-0.563320058063738</v>
      </c>
      <c r="J164" s="2">
        <f t="shared" si="19"/>
        <v>0.7557495743543401</v>
      </c>
    </row>
    <row r="165" spans="1:10" ht="12.75">
      <c r="A165" s="1">
        <f t="shared" si="16"/>
        <v>5.285714285714276</v>
      </c>
      <c r="B165" s="7">
        <f t="shared" si="10"/>
        <v>0.0815092835469231</v>
      </c>
      <c r="C165" s="9">
        <f t="shared" si="11"/>
        <v>0.7578125</v>
      </c>
      <c r="D165" s="11">
        <f t="shared" si="17"/>
        <v>0.3952792319675214</v>
      </c>
      <c r="E165" s="2">
        <f t="shared" si="18"/>
        <v>-0.1776029617372833</v>
      </c>
      <c r="F165" s="2">
        <f t="shared" si="13"/>
        <v>0.008331527312381879</v>
      </c>
      <c r="G165" s="2">
        <f t="shared" si="14"/>
        <v>0.00020433754924583403</v>
      </c>
      <c r="H165">
        <f t="shared" si="15"/>
        <v>7</v>
      </c>
      <c r="I165" s="2">
        <f t="shared" si="12"/>
        <v>0.0815092835469231</v>
      </c>
      <c r="J165" s="2">
        <f t="shared" si="19"/>
        <v>0.7557495743543401</v>
      </c>
    </row>
    <row r="166" spans="1:10" ht="12.75">
      <c r="A166" s="1">
        <f t="shared" si="16"/>
        <v>5.333333333333323</v>
      </c>
      <c r="B166" s="7">
        <f t="shared" si="10"/>
        <v>0.6900790114820101</v>
      </c>
      <c r="C166" s="9">
        <f t="shared" si="11"/>
        <v>0.7578125</v>
      </c>
      <c r="D166" s="11">
        <f t="shared" si="17"/>
        <v>0.4284682855978711</v>
      </c>
      <c r="E166" s="2">
        <f t="shared" si="18"/>
        <v>-0.18712629692051558</v>
      </c>
      <c r="F166" s="2">
        <f t="shared" si="13"/>
        <v>0.007926492037662148</v>
      </c>
      <c r="G166" s="2">
        <f t="shared" si="14"/>
        <v>0.0002214944584182629</v>
      </c>
      <c r="H166">
        <f t="shared" si="15"/>
        <v>8</v>
      </c>
      <c r="I166" s="2">
        <f t="shared" si="12"/>
        <v>0.6900790114820101</v>
      </c>
      <c r="J166" s="2">
        <f t="shared" si="19"/>
        <v>0.7557495743543401</v>
      </c>
    </row>
    <row r="167" spans="1:10" ht="12.75">
      <c r="A167" s="1">
        <f t="shared" si="16"/>
        <v>5.380952380952371</v>
      </c>
      <c r="B167" s="7">
        <f t="shared" si="10"/>
        <v>0.9916653226440237</v>
      </c>
      <c r="C167" s="9">
        <f t="shared" si="11"/>
        <v>0.7578125</v>
      </c>
      <c r="D167" s="11">
        <f t="shared" si="17"/>
        <v>0.45990279928169536</v>
      </c>
      <c r="E167" s="2">
        <f t="shared" si="18"/>
        <v>-0.19359377783727638</v>
      </c>
      <c r="F167" s="2">
        <f t="shared" si="13"/>
        <v>0.007507457886499212</v>
      </c>
      <c r="G167" s="2">
        <f t="shared" si="14"/>
        <v>0.0002377443672634993</v>
      </c>
      <c r="H167">
        <f t="shared" si="15"/>
        <v>9</v>
      </c>
      <c r="I167" s="2">
        <f t="shared" si="12"/>
        <v>0.9916653226440237</v>
      </c>
      <c r="J167" s="2">
        <f t="shared" si="19"/>
        <v>0.7557495743543401</v>
      </c>
    </row>
    <row r="168" spans="1:10" ht="12.75">
      <c r="A168" s="1">
        <f t="shared" si="16"/>
        <v>5.428571428571418</v>
      </c>
      <c r="B168" s="7">
        <f t="shared" si="10"/>
        <v>0.8521067736155304</v>
      </c>
      <c r="C168" s="9">
        <f t="shared" si="11"/>
        <v>0.7578125</v>
      </c>
      <c r="D168" s="11">
        <f t="shared" si="17"/>
        <v>0.48954842981497065</v>
      </c>
      <c r="E168" s="2">
        <f t="shared" si="18"/>
        <v>-0.19738316469226969</v>
      </c>
      <c r="F168" s="2">
        <f t="shared" si="13"/>
        <v>0.007080221599286507</v>
      </c>
      <c r="G168" s="2">
        <f t="shared" si="14"/>
        <v>0.00025306952224030994</v>
      </c>
      <c r="H168">
        <f t="shared" si="15"/>
        <v>10</v>
      </c>
      <c r="I168" s="2">
        <f t="shared" si="12"/>
        <v>0.8521067736155304</v>
      </c>
      <c r="J168" s="2">
        <f t="shared" si="19"/>
        <v>0.7557495743543401</v>
      </c>
    </row>
    <row r="169" spans="1:10" ht="12.75">
      <c r="A169" s="1">
        <f t="shared" si="16"/>
        <v>5.476190476190466</v>
      </c>
      <c r="B169" s="7">
        <f t="shared" si="10"/>
        <v>0.33348634258863746</v>
      </c>
      <c r="C169" s="9">
        <f t="shared" si="11"/>
        <v>0.7578125</v>
      </c>
      <c r="D169" s="11">
        <f t="shared" si="17"/>
        <v>0.5173919508354643</v>
      </c>
      <c r="E169" s="2">
        <f t="shared" si="18"/>
        <v>-0.19884254521920225</v>
      </c>
      <c r="F169" s="2">
        <f t="shared" si="13"/>
        <v>0.0066498264797644245</v>
      </c>
      <c r="G169" s="2">
        <f t="shared" si="14"/>
        <v>0.00026746308604932387</v>
      </c>
      <c r="H169">
        <f t="shared" si="15"/>
        <v>11</v>
      </c>
      <c r="I169" s="2">
        <f t="shared" si="12"/>
        <v>0.33348634258863746</v>
      </c>
      <c r="J169" s="2">
        <f t="shared" si="19"/>
        <v>0.7557495743543401</v>
      </c>
    </row>
    <row r="170" spans="1:10" ht="12.75">
      <c r="A170" s="1">
        <f t="shared" si="16"/>
        <v>5.523809523809513</v>
      </c>
      <c r="B170" s="7">
        <f t="shared" si="10"/>
        <v>-0.33348634258834364</v>
      </c>
      <c r="C170" s="9">
        <f t="shared" si="11"/>
        <v>0.7578125</v>
      </c>
      <c r="D170" s="11">
        <f t="shared" si="17"/>
        <v>0.5434383572152672</v>
      </c>
      <c r="E170" s="2">
        <f t="shared" si="18"/>
        <v>-0.19829141718143495</v>
      </c>
      <c r="F170" s="2">
        <f t="shared" si="13"/>
        <v>0.006220624278073007</v>
      </c>
      <c r="G170" s="2">
        <f t="shared" si="14"/>
        <v>0.0002809276407637676</v>
      </c>
      <c r="H170">
        <f t="shared" si="15"/>
        <v>12</v>
      </c>
      <c r="I170" s="2">
        <f t="shared" si="12"/>
        <v>-0.33348634258834364</v>
      </c>
      <c r="J170" s="2">
        <f t="shared" si="19"/>
        <v>0.7557495743543401</v>
      </c>
    </row>
    <row r="171" spans="1:10" ht="12.75">
      <c r="A171" s="1">
        <f t="shared" si="16"/>
        <v>5.5714285714285605</v>
      </c>
      <c r="B171" s="7">
        <f t="shared" si="10"/>
        <v>-0.8521067736153748</v>
      </c>
      <c r="C171" s="9">
        <f t="shared" si="11"/>
        <v>0.7578125</v>
      </c>
      <c r="D171" s="11">
        <f t="shared" si="17"/>
        <v>0.5677082178061036</v>
      </c>
      <c r="E171" s="2">
        <f t="shared" si="18"/>
        <v>-0.19602187540273308</v>
      </c>
      <c r="F171" s="2">
        <f t="shared" si="13"/>
        <v>0.0057963345044740175</v>
      </c>
      <c r="G171" s="2">
        <f t="shared" si="14"/>
        <v>0.0002934738193448802</v>
      </c>
      <c r="H171">
        <f t="shared" si="15"/>
        <v>13</v>
      </c>
      <c r="I171" s="2">
        <f t="shared" si="12"/>
        <v>-0.8521067736153748</v>
      </c>
      <c r="J171" s="2">
        <f t="shared" si="19"/>
        <v>0.7557495743543401</v>
      </c>
    </row>
    <row r="172" spans="1:10" ht="12.75">
      <c r="A172" s="1">
        <f t="shared" si="16"/>
        <v>5.619047619047608</v>
      </c>
      <c r="B172" s="7">
        <f t="shared" si="10"/>
        <v>-0.991665322644062</v>
      </c>
      <c r="C172" s="9">
        <f t="shared" si="11"/>
        <v>0.7578125</v>
      </c>
      <c r="D172" s="11">
        <f t="shared" si="17"/>
        <v>0.5902352650647854</v>
      </c>
      <c r="E172" s="2">
        <f t="shared" si="18"/>
        <v>-0.19229987764320033</v>
      </c>
      <c r="F172" s="2">
        <f t="shared" si="13"/>
        <v>0.005380101003081809</v>
      </c>
      <c r="G172" s="2">
        <f t="shared" si="14"/>
        <v>0.000305119059611291</v>
      </c>
      <c r="H172">
        <f t="shared" si="15"/>
        <v>14</v>
      </c>
      <c r="I172" s="2">
        <f t="shared" si="12"/>
        <v>-0.991665322644062</v>
      </c>
      <c r="J172" s="2">
        <f t="shared" si="19"/>
        <v>0.7557495743543401</v>
      </c>
    </row>
    <row r="173" spans="1:10" ht="12.75">
      <c r="A173" s="1">
        <f t="shared" si="16"/>
        <v>5.666666666666655</v>
      </c>
      <c r="B173" s="7">
        <f t="shared" si="10"/>
        <v>-0.6900790114822254</v>
      </c>
      <c r="C173" s="9">
        <f t="shared" si="11"/>
        <v>0.7578125</v>
      </c>
      <c r="D173" s="11">
        <f t="shared" si="17"/>
        <v>0.6110642095776263</v>
      </c>
      <c r="E173" s="2">
        <f t="shared" si="18"/>
        <v>-0.1873665665886961</v>
      </c>
      <c r="F173" s="2">
        <f t="shared" si="13"/>
        <v>0.004974545664145237</v>
      </c>
      <c r="G173" s="2">
        <f t="shared" si="14"/>
        <v>0.00031588647446874823</v>
      </c>
      <c r="H173">
        <f t="shared" si="15"/>
        <v>15</v>
      </c>
      <c r="I173" s="2">
        <f t="shared" si="12"/>
        <v>-0.6900790114822254</v>
      </c>
      <c r="J173" s="2">
        <f t="shared" si="19"/>
        <v>0.7557495743543401</v>
      </c>
    </row>
    <row r="174" spans="1:10" ht="12.75">
      <c r="A174" s="1">
        <f t="shared" si="16"/>
        <v>5.714285714285703</v>
      </c>
      <c r="B174" s="7">
        <f t="shared" si="10"/>
        <v>-0.08150928354721956</v>
      </c>
      <c r="C174" s="9">
        <f t="shared" si="11"/>
        <v>0.7578125</v>
      </c>
      <c r="D174" s="11">
        <f t="shared" si="17"/>
        <v>0.6302487671752773</v>
      </c>
      <c r="E174" s="2">
        <f t="shared" si="18"/>
        <v>-0.1814396279595647</v>
      </c>
      <c r="F174" s="2">
        <f t="shared" si="13"/>
        <v>0.004581819196700292</v>
      </c>
      <c r="G174" s="2">
        <f t="shared" si="14"/>
        <v>0.0003258038320373636</v>
      </c>
      <c r="H174">
        <f t="shared" si="15"/>
        <v>16</v>
      </c>
      <c r="I174" s="2">
        <f t="shared" si="12"/>
        <v>-0.08150928354721956</v>
      </c>
      <c r="J174" s="2">
        <f t="shared" si="19"/>
        <v>0.7557495743543401</v>
      </c>
    </row>
    <row r="175" spans="1:10" ht="12.75">
      <c r="A175" s="1">
        <f t="shared" si="16"/>
        <v>5.76190476190475</v>
      </c>
      <c r="B175" s="7">
        <f t="shared" si="10"/>
        <v>0.5633200580634922</v>
      </c>
      <c r="C175" s="9">
        <f t="shared" si="11"/>
        <v>0.7578125</v>
      </c>
      <c r="D175" s="11">
        <f t="shared" si="17"/>
        <v>0.6478498861603978</v>
      </c>
      <c r="E175" s="2">
        <f t="shared" si="18"/>
        <v>-0.17471466727231422</v>
      </c>
      <c r="F175" s="2">
        <f t="shared" si="13"/>
        <v>0.004203648921219093</v>
      </c>
      <c r="G175" s="2">
        <f t="shared" si="14"/>
        <v>0.0003349026392261495</v>
      </c>
      <c r="H175">
        <f t="shared" si="15"/>
        <v>17</v>
      </c>
      <c r="I175" s="2">
        <f t="shared" si="12"/>
        <v>0.5633200580634922</v>
      </c>
      <c r="J175" s="2">
        <f t="shared" si="19"/>
        <v>0.7557495743543401</v>
      </c>
    </row>
    <row r="176" spans="1:10" ht="12.75">
      <c r="A176" s="1">
        <f t="shared" si="16"/>
        <v>5.809523809523798</v>
      </c>
      <c r="B176" s="7">
        <f t="shared" si="10"/>
        <v>0.9575550281836751</v>
      </c>
      <c r="C176" s="9">
        <f t="shared" si="11"/>
        <v>0.7578125</v>
      </c>
      <c r="D176" s="11">
        <f t="shared" si="17"/>
        <v>0.6639341621387463</v>
      </c>
      <c r="E176" s="2">
        <f t="shared" si="18"/>
        <v>-0.16736659011302168</v>
      </c>
      <c r="F176" s="2">
        <f t="shared" si="13"/>
        <v>0.003841383574654111</v>
      </c>
      <c r="G176" s="2">
        <f t="shared" si="14"/>
        <v>0.00034321732228817135</v>
      </c>
      <c r="H176">
        <f t="shared" si="15"/>
        <v>18</v>
      </c>
      <c r="I176" s="2">
        <f t="shared" si="12"/>
        <v>0.9575550281836751</v>
      </c>
      <c r="J176" s="2">
        <f t="shared" si="19"/>
        <v>0.7557495743543401</v>
      </c>
    </row>
    <row r="177" spans="1:10" ht="12.75">
      <c r="A177" s="1">
        <f t="shared" si="16"/>
        <v>5.857142857142845</v>
      </c>
      <c r="B177" s="7">
        <f t="shared" si="10"/>
        <v>0.925819190020963</v>
      </c>
      <c r="C177" s="9">
        <f t="shared" si="11"/>
        <v>0.7578125</v>
      </c>
      <c r="D177" s="11">
        <f t="shared" si="17"/>
        <v>0.6785724280303674</v>
      </c>
      <c r="E177" s="2">
        <f t="shared" si="18"/>
        <v>-0.15955097291157727</v>
      </c>
      <c r="F177" s="2">
        <f t="shared" si="13"/>
        <v>0.003496035148438576</v>
      </c>
      <c r="G177" s="2">
        <f t="shared" si="14"/>
        <v>0.0003507844979341423</v>
      </c>
      <c r="H177">
        <f t="shared" si="15"/>
        <v>19</v>
      </c>
      <c r="I177" s="2">
        <f t="shared" si="12"/>
        <v>0.925819190020963</v>
      </c>
      <c r="J177" s="2">
        <f t="shared" si="19"/>
        <v>0.7557495743543401</v>
      </c>
    </row>
    <row r="178" spans="1:10" ht="12.75">
      <c r="A178" s="1">
        <f t="shared" si="16"/>
        <v>5.904761904761893</v>
      </c>
      <c r="B178" s="7">
        <f t="shared" si="10"/>
        <v>0.4822303125137502</v>
      </c>
      <c r="C178" s="9">
        <f t="shared" si="11"/>
        <v>0.7578125</v>
      </c>
      <c r="D178" s="11">
        <f t="shared" si="17"/>
        <v>0.6918385070239415</v>
      </c>
      <c r="E178" s="2">
        <f t="shared" si="18"/>
        <v>-0.1514054131499204</v>
      </c>
      <c r="F178" s="2">
        <f t="shared" si="13"/>
        <v>0.0031683178039582285</v>
      </c>
      <c r="G178" s="2">
        <f t="shared" si="14"/>
        <v>0.00035764232867864065</v>
      </c>
      <c r="H178">
        <f t="shared" si="15"/>
        <v>20</v>
      </c>
      <c r="I178" s="2">
        <f t="shared" si="12"/>
        <v>0.4822303125137502</v>
      </c>
      <c r="J178" s="2">
        <f t="shared" si="19"/>
        <v>0.7557495743543401</v>
      </c>
    </row>
    <row r="179" spans="1:10" ht="12.75">
      <c r="A179" s="1">
        <f t="shared" si="16"/>
        <v>5.95238095238094</v>
      </c>
      <c r="B179" s="7">
        <f t="shared" si="10"/>
        <v>-0.1758799553616396</v>
      </c>
      <c r="C179" s="9">
        <f t="shared" si="11"/>
        <v>0.7578125</v>
      </c>
      <c r="D179" s="11">
        <f t="shared" si="17"/>
        <v>0.7038081165080392</v>
      </c>
      <c r="E179" s="2">
        <f t="shared" si="18"/>
        <v>-0.14305084970415272</v>
      </c>
      <c r="F179" s="2">
        <f t="shared" si="13"/>
        <v>0.002858683930139716</v>
      </c>
      <c r="G179" s="2">
        <f t="shared" si="14"/>
        <v>0.0003638299562330556</v>
      </c>
      <c r="H179">
        <f t="shared" si="15"/>
        <v>21</v>
      </c>
      <c r="I179" s="2">
        <f t="shared" si="12"/>
        <v>-0.1758799553616396</v>
      </c>
      <c r="J179" s="2">
        <f t="shared" si="19"/>
        <v>0.7557495743543401</v>
      </c>
    </row>
    <row r="180" spans="1:10" ht="12.75">
      <c r="A180" s="1">
        <f t="shared" si="16"/>
        <v>5.999999999999988</v>
      </c>
      <c r="B180" s="7">
        <f t="shared" si="10"/>
        <v>-0.7557495743541452</v>
      </c>
      <c r="C180" s="9">
        <f t="shared" si="11"/>
        <v>-0.75</v>
      </c>
      <c r="D180" s="11">
        <f t="shared" si="17"/>
        <v>0.7008926102644093</v>
      </c>
      <c r="E180" s="2">
        <f t="shared" si="18"/>
        <v>-1.6424053456191439</v>
      </c>
      <c r="F180" s="2">
        <f t="shared" si="13"/>
        <v>-0.0006963059954428466</v>
      </c>
      <c r="G180" s="2">
        <f t="shared" si="14"/>
        <v>0.00036232280039876375</v>
      </c>
      <c r="H180">
        <f t="shared" si="15"/>
        <v>1</v>
      </c>
      <c r="I180" s="2">
        <f t="shared" si="12"/>
        <v>-0.7557495743541452</v>
      </c>
      <c r="J180" s="2">
        <f t="shared" si="19"/>
        <v>-0.7557495743541452</v>
      </c>
    </row>
    <row r="181" spans="1:10" ht="12.75">
      <c r="A181" s="1">
        <f t="shared" si="16"/>
        <v>6.047619047619035</v>
      </c>
      <c r="B181" s="7">
        <f t="shared" si="10"/>
        <v>-0.9994220583812159</v>
      </c>
      <c r="C181" s="9">
        <f t="shared" si="11"/>
        <v>-0.75</v>
      </c>
      <c r="D181" s="11">
        <f t="shared" si="17"/>
        <v>0.6852440010745464</v>
      </c>
      <c r="E181" s="2">
        <f t="shared" si="18"/>
        <v>-1.4049549044658</v>
      </c>
      <c r="F181" s="2">
        <f t="shared" si="13"/>
        <v>-0.0037373339271870028</v>
      </c>
      <c r="G181" s="2">
        <f t="shared" si="14"/>
        <v>0.0003542333330239001</v>
      </c>
      <c r="H181">
        <f t="shared" si="15"/>
        <v>2</v>
      </c>
      <c r="I181" s="2">
        <f t="shared" si="12"/>
        <v>-0.9994220583812159</v>
      </c>
      <c r="J181" s="2">
        <f t="shared" si="19"/>
        <v>-0.7557495743541452</v>
      </c>
    </row>
    <row r="182" spans="1:10" ht="12.75">
      <c r="A182" s="1">
        <f t="shared" si="16"/>
        <v>6.0952380952380825</v>
      </c>
      <c r="B182" s="7">
        <f aca="true" t="shared" si="20" ref="B182:B245">$A$29*SIN($B$51*A182)</f>
        <v>-0.7984990784463515</v>
      </c>
      <c r="C182" s="9">
        <f aca="true" t="shared" si="21" ref="C182:C245">TRUNC(J182/$C$52+0.5)*$C$52</f>
        <v>-0.75</v>
      </c>
      <c r="D182" s="11">
        <f t="shared" si="17"/>
        <v>0.6588223950949784</v>
      </c>
      <c r="E182" s="2">
        <f t="shared" si="18"/>
        <v>-1.1886792040716323</v>
      </c>
      <c r="F182" s="2">
        <f t="shared" si="13"/>
        <v>-0.006310232637298761</v>
      </c>
      <c r="G182" s="2">
        <f t="shared" si="14"/>
        <v>0.00034057482082195474</v>
      </c>
      <c r="H182">
        <f t="shared" si="15"/>
        <v>3</v>
      </c>
      <c r="I182" s="2">
        <f aca="true" t="shared" si="22" ref="I182:I245">IF(B182&gt;$I$51,$I$51,IF(B182&lt;$I$52,$I$52,B182))</f>
        <v>-0.7984990784463515</v>
      </c>
      <c r="J182" s="2">
        <f t="shared" si="19"/>
        <v>-0.7557495743541452</v>
      </c>
    </row>
    <row r="183" spans="1:10" ht="12.75">
      <c r="A183" s="1">
        <f t="shared" si="16"/>
        <v>6.14285714285713</v>
      </c>
      <c r="B183" s="7">
        <f t="shared" si="20"/>
        <v>-0.24236173709339426</v>
      </c>
      <c r="C183" s="9">
        <f t="shared" si="21"/>
        <v>-0.75</v>
      </c>
      <c r="D183" s="11">
        <f t="shared" si="17"/>
        <v>0.6234056316218103</v>
      </c>
      <c r="E183" s="2">
        <f t="shared" si="18"/>
        <v>-0.9925146046835913</v>
      </c>
      <c r="F183" s="2">
        <f aca="true" t="shared" si="23" ref="F183:F246">F182+$F$48*E183</f>
        <v>-0.008458532647436404</v>
      </c>
      <c r="G183" s="2">
        <f aca="true" t="shared" si="24" ref="G183:G246">G182+$F$48*F183</f>
        <v>0.0003222663085980664</v>
      </c>
      <c r="H183">
        <f aca="true" t="shared" si="25" ref="H183:H246">IF(H182&lt;$A$46,H182+1,1)</f>
        <v>4</v>
      </c>
      <c r="I183" s="2">
        <f t="shared" si="22"/>
        <v>-0.24236173709339426</v>
      </c>
      <c r="J183" s="2">
        <f t="shared" si="19"/>
        <v>-0.7557495743541452</v>
      </c>
    </row>
    <row r="184" spans="1:10" ht="12.75">
      <c r="A184" s="1">
        <f aca="true" t="shared" si="26" ref="A184:A247">A183+$A$52</f>
        <v>6.190476190476177</v>
      </c>
      <c r="B184" s="7">
        <f t="shared" si="20"/>
        <v>0.4215908441234797</v>
      </c>
      <c r="C184" s="9">
        <f t="shared" si="21"/>
        <v>-0.75</v>
      </c>
      <c r="D184" s="11">
        <f aca="true" t="shared" si="27" ref="D184:D247">$G$52*G184</f>
        <v>0.5805991981842302</v>
      </c>
      <c r="E184" s="2">
        <f aca="true" t="shared" si="28" ref="E184:E247">C184-$F$52*F183-$G$52*G183</f>
        <v>-0.815367087089762</v>
      </c>
      <c r="F184" s="2">
        <f t="shared" si="23"/>
        <v>-0.01022339647230602</v>
      </c>
      <c r="G184" s="2">
        <f t="shared" si="24"/>
        <v>0.0003001377448051962</v>
      </c>
      <c r="H184">
        <f t="shared" si="25"/>
        <v>5</v>
      </c>
      <c r="I184" s="2">
        <f t="shared" si="22"/>
        <v>0.4215908441234797</v>
      </c>
      <c r="J184" s="2">
        <f aca="true" t="shared" si="29" ref="J184:J247">IF(H184=1,I184,J183)</f>
        <v>-0.7557495743541452</v>
      </c>
    </row>
    <row r="185" spans="1:10" ht="12.75">
      <c r="A185" s="1">
        <f t="shared" si="26"/>
        <v>6.238095238095225</v>
      </c>
      <c r="B185" s="7">
        <f t="shared" si="20"/>
        <v>0.8979976578907318</v>
      </c>
      <c r="C185" s="9">
        <f t="shared" si="21"/>
        <v>-0.75</v>
      </c>
      <c r="D185" s="11">
        <f t="shared" si="27"/>
        <v>0.5318462917896274</v>
      </c>
      <c r="E185" s="2">
        <f t="shared" si="28"/>
        <v>-0.6561265058894498</v>
      </c>
      <c r="F185" s="2">
        <f t="shared" si="23"/>
        <v>-0.011643583714490976</v>
      </c>
      <c r="G185" s="2">
        <f t="shared" si="24"/>
        <v>0.00027493518265261837</v>
      </c>
      <c r="H185">
        <f t="shared" si="25"/>
        <v>6</v>
      </c>
      <c r="I185" s="2">
        <f t="shared" si="22"/>
        <v>0.8979976578907318</v>
      </c>
      <c r="J185" s="2">
        <f t="shared" si="29"/>
        <v>-0.7557495743541452</v>
      </c>
    </row>
    <row r="186" spans="1:10" ht="12.75">
      <c r="A186" s="1">
        <f t="shared" si="26"/>
        <v>6.285714285714272</v>
      </c>
      <c r="B186" s="7">
        <f t="shared" si="20"/>
        <v>0.9749279121818655</v>
      </c>
      <c r="C186" s="9">
        <f t="shared" si="21"/>
        <v>-0.75</v>
      </c>
      <c r="D186" s="11">
        <f t="shared" si="27"/>
        <v>0.4784379142648772</v>
      </c>
      <c r="E186" s="2">
        <f t="shared" si="28"/>
        <v>-0.5136789535526727</v>
      </c>
      <c r="F186" s="2">
        <f t="shared" si="23"/>
        <v>-0.012755442921314943</v>
      </c>
      <c r="G186" s="2">
        <f t="shared" si="24"/>
        <v>0.00024732599884024837</v>
      </c>
      <c r="H186">
        <f t="shared" si="25"/>
        <v>7</v>
      </c>
      <c r="I186" s="2">
        <f t="shared" si="22"/>
        <v>0.9749279121818655</v>
      </c>
      <c r="J186" s="2">
        <f t="shared" si="29"/>
        <v>-0.7557495743541452</v>
      </c>
    </row>
    <row r="187" spans="1:10" ht="12.75">
      <c r="A187" s="1">
        <f t="shared" si="26"/>
        <v>6.33333333333332</v>
      </c>
      <c r="B187" s="7">
        <f t="shared" si="20"/>
        <v>0.6181589862207534</v>
      </c>
      <c r="C187" s="9">
        <f t="shared" si="21"/>
        <v>-0.75</v>
      </c>
      <c r="D187" s="11">
        <f t="shared" si="27"/>
        <v>0.42152290533082093</v>
      </c>
      <c r="E187" s="2">
        <f t="shared" si="28"/>
        <v>-0.3869173929922511</v>
      </c>
      <c r="F187" s="2">
        <f t="shared" si="23"/>
        <v>-0.013592926455930205</v>
      </c>
      <c r="G187" s="2">
        <f t="shared" si="24"/>
        <v>0.0002179040801044687</v>
      </c>
      <c r="H187">
        <f t="shared" si="25"/>
        <v>8</v>
      </c>
      <c r="I187" s="2">
        <f t="shared" si="22"/>
        <v>0.6181589862207534</v>
      </c>
      <c r="J187" s="2">
        <f t="shared" si="29"/>
        <v>-0.7557495743541452</v>
      </c>
    </row>
    <row r="188" spans="1:10" ht="12.75">
      <c r="A188" s="1">
        <f t="shared" si="26"/>
        <v>6.380952380952367</v>
      </c>
      <c r="B188" s="7">
        <f t="shared" si="20"/>
        <v>-0.013599548961321234</v>
      </c>
      <c r="C188" s="9">
        <f t="shared" si="21"/>
        <v>-0.75</v>
      </c>
      <c r="D188" s="11">
        <f t="shared" si="27"/>
        <v>0.36211783137188697</v>
      </c>
      <c r="E188" s="2">
        <f t="shared" si="28"/>
        <v>-0.2747507095413507</v>
      </c>
      <c r="F188" s="2">
        <f t="shared" si="23"/>
        <v>-0.014187624961430964</v>
      </c>
      <c r="G188" s="2">
        <f t="shared" si="24"/>
        <v>0.00018719493516630644</v>
      </c>
      <c r="H188">
        <f t="shared" si="25"/>
        <v>9</v>
      </c>
      <c r="I188" s="2">
        <f t="shared" si="22"/>
        <v>-0.013599548961321234</v>
      </c>
      <c r="J188" s="2">
        <f t="shared" si="29"/>
        <v>-0.7557495743541452</v>
      </c>
    </row>
    <row r="189" spans="1:10" ht="12.75">
      <c r="A189" s="1">
        <f t="shared" si="26"/>
        <v>6.428571428571415</v>
      </c>
      <c r="B189" s="7">
        <f t="shared" si="20"/>
        <v>-0.6393082899353952</v>
      </c>
      <c r="C189" s="9">
        <f t="shared" si="21"/>
        <v>-0.75</v>
      </c>
      <c r="D189" s="11">
        <f t="shared" si="27"/>
        <v>0.3011166608856451</v>
      </c>
      <c r="E189" s="2">
        <f t="shared" si="28"/>
        <v>-0.17611132600679452</v>
      </c>
      <c r="F189" s="2">
        <f t="shared" si="23"/>
        <v>-0.014568818307766017</v>
      </c>
      <c r="G189" s="2">
        <f t="shared" si="24"/>
        <v>0.00015566069640490814</v>
      </c>
      <c r="H189">
        <f t="shared" si="25"/>
        <v>10</v>
      </c>
      <c r="I189" s="2">
        <f t="shared" si="22"/>
        <v>-0.6393082899353952</v>
      </c>
      <c r="J189" s="2">
        <f t="shared" si="29"/>
        <v>-0.7557495743541452</v>
      </c>
    </row>
    <row r="190" spans="1:10" ht="12.75">
      <c r="A190" s="1">
        <f t="shared" si="26"/>
        <v>6.476190476190462</v>
      </c>
      <c r="B190" s="7">
        <f t="shared" si="20"/>
        <v>-0.9806190997302151</v>
      </c>
      <c r="C190" s="9">
        <f t="shared" si="21"/>
        <v>-0.75</v>
      </c>
      <c r="D190" s="11">
        <f t="shared" si="27"/>
        <v>0.2393001693857508</v>
      </c>
      <c r="E190" s="2">
        <f t="shared" si="28"/>
        <v>-0.08996151697523885</v>
      </c>
      <c r="F190" s="2">
        <f t="shared" si="23"/>
        <v>-0.01476354020598082</v>
      </c>
      <c r="G190" s="2">
        <f t="shared" si="24"/>
        <v>0.00012370498167334792</v>
      </c>
      <c r="H190">
        <f t="shared" si="25"/>
        <v>11</v>
      </c>
      <c r="I190" s="2">
        <f t="shared" si="22"/>
        <v>-0.9806190997302151</v>
      </c>
      <c r="J190" s="2">
        <f t="shared" si="29"/>
        <v>-0.7557495743541452</v>
      </c>
    </row>
    <row r="191" spans="1:10" ht="12.75">
      <c r="A191" s="1">
        <f t="shared" si="26"/>
        <v>6.5238095238095095</v>
      </c>
      <c r="B191" s="7">
        <f t="shared" si="20"/>
        <v>-0.8856989899066887</v>
      </c>
      <c r="C191" s="9">
        <f t="shared" si="21"/>
        <v>-0.75</v>
      </c>
      <c r="D191" s="11">
        <f t="shared" si="27"/>
        <v>0.17734502715563313</v>
      </c>
      <c r="E191" s="2">
        <f t="shared" si="28"/>
        <v>-0.015298550891926194</v>
      </c>
      <c r="F191" s="2">
        <f t="shared" si="23"/>
        <v>-0.014796653952500141</v>
      </c>
      <c r="G191" s="2">
        <f t="shared" si="24"/>
        <v>9.167759216577186E-05</v>
      </c>
      <c r="H191">
        <f t="shared" si="25"/>
        <v>12</v>
      </c>
      <c r="I191" s="2">
        <f t="shared" si="22"/>
        <v>-0.8856989899066887</v>
      </c>
      <c r="J191" s="2">
        <f t="shared" si="29"/>
        <v>-0.7557495743541452</v>
      </c>
    </row>
    <row r="192" spans="1:10" ht="12.75">
      <c r="A192" s="1">
        <f t="shared" si="26"/>
        <v>6.571428571428557</v>
      </c>
      <c r="B192" s="7">
        <f t="shared" si="20"/>
        <v>-0.3967734145784297</v>
      </c>
      <c r="C192" s="9">
        <f t="shared" si="21"/>
        <v>-0.75</v>
      </c>
      <c r="D192" s="11">
        <f t="shared" si="27"/>
        <v>0.1158325327794436</v>
      </c>
      <c r="E192" s="2">
        <f t="shared" si="28"/>
        <v>0.048841219296948096</v>
      </c>
      <c r="F192" s="2">
        <f t="shared" si="23"/>
        <v>-0.014690937027614972</v>
      </c>
      <c r="G192" s="2">
        <f t="shared" si="24"/>
        <v>5.987902717093426E-05</v>
      </c>
      <c r="H192">
        <f t="shared" si="25"/>
        <v>13</v>
      </c>
      <c r="I192" s="2">
        <f t="shared" si="22"/>
        <v>-0.3967734145784297</v>
      </c>
      <c r="J192" s="2">
        <f t="shared" si="29"/>
        <v>-0.7557495743541452</v>
      </c>
    </row>
    <row r="193" spans="1:10" ht="12.75">
      <c r="A193" s="1">
        <f t="shared" si="26"/>
        <v>6.619047619047604</v>
      </c>
      <c r="B193" s="7">
        <f t="shared" si="20"/>
        <v>0.2686578310649173</v>
      </c>
      <c r="C193" s="9">
        <f t="shared" si="21"/>
        <v>-0.75</v>
      </c>
      <c r="D193" s="11">
        <f t="shared" si="27"/>
        <v>0.0552569638811848</v>
      </c>
      <c r="E193" s="2">
        <f t="shared" si="28"/>
        <v>0.10337920386697132</v>
      </c>
      <c r="F193" s="2">
        <f t="shared" si="23"/>
        <v>-0.014467172517080401</v>
      </c>
      <c r="G193" s="2">
        <f t="shared" si="24"/>
        <v>2.8564800943487504E-05</v>
      </c>
      <c r="H193">
        <f t="shared" si="25"/>
        <v>14</v>
      </c>
      <c r="I193" s="2">
        <f t="shared" si="22"/>
        <v>0.2686578310649173</v>
      </c>
      <c r="J193" s="2">
        <f t="shared" si="29"/>
        <v>-0.7557495743541452</v>
      </c>
    </row>
    <row r="194" spans="1:10" ht="12.75">
      <c r="A194" s="1">
        <f t="shared" si="26"/>
        <v>6.666666666666652</v>
      </c>
      <c r="B194" s="7">
        <f t="shared" si="20"/>
        <v>0.8145759520502172</v>
      </c>
      <c r="C194" s="9">
        <f t="shared" si="21"/>
        <v>-0.75</v>
      </c>
      <c r="D194" s="11">
        <f t="shared" si="27"/>
        <v>-0.003966475948165709</v>
      </c>
      <c r="E194" s="2">
        <f t="shared" si="28"/>
        <v>0.14919225697421007</v>
      </c>
      <c r="F194" s="2">
        <f t="shared" si="23"/>
        <v>-0.01414424555393276</v>
      </c>
      <c r="G194" s="2">
        <f t="shared" si="24"/>
        <v>-2.05044917325007E-06</v>
      </c>
      <c r="H194">
        <f t="shared" si="25"/>
        <v>15</v>
      </c>
      <c r="I194" s="2">
        <f t="shared" si="22"/>
        <v>0.8145759520502172</v>
      </c>
      <c r="J194" s="2">
        <f t="shared" si="29"/>
        <v>-0.7557495743541452</v>
      </c>
    </row>
    <row r="195" spans="1:10" ht="12.75">
      <c r="A195" s="1">
        <f t="shared" si="26"/>
        <v>6.714285714285699</v>
      </c>
      <c r="B195" s="7">
        <f t="shared" si="20"/>
        <v>0.9981278731933803</v>
      </c>
      <c r="C195" s="9">
        <f t="shared" si="21"/>
        <v>-0.75</v>
      </c>
      <c r="D195" s="11">
        <f t="shared" si="27"/>
        <v>-0.06149412839429864</v>
      </c>
      <c r="E195" s="2">
        <f t="shared" si="28"/>
        <v>0.18711109232707615</v>
      </c>
      <c r="F195" s="2">
        <f t="shared" si="23"/>
        <v>-0.01373924318958844</v>
      </c>
      <c r="G195" s="2">
        <f t="shared" si="24"/>
        <v>-3.178907079573587E-05</v>
      </c>
      <c r="H195">
        <f t="shared" si="25"/>
        <v>16</v>
      </c>
      <c r="I195" s="2">
        <f t="shared" si="22"/>
        <v>0.9921875</v>
      </c>
      <c r="J195" s="2">
        <f t="shared" si="29"/>
        <v>-0.7557495743541452</v>
      </c>
    </row>
    <row r="196" spans="1:10" ht="12.75">
      <c r="A196" s="1">
        <f t="shared" si="26"/>
        <v>6.761904761904747</v>
      </c>
      <c r="B196" s="7">
        <f t="shared" si="20"/>
        <v>0.7376600519721186</v>
      </c>
      <c r="C196" s="9">
        <f t="shared" si="21"/>
        <v>-0.75</v>
      </c>
      <c r="D196" s="11">
        <f t="shared" si="27"/>
        <v>-0.1170467783524381</v>
      </c>
      <c r="E196" s="2">
        <f t="shared" si="28"/>
        <v>0.21791934327048618</v>
      </c>
      <c r="F196" s="2">
        <f t="shared" si="23"/>
        <v>-0.013267556299392583</v>
      </c>
      <c r="G196" s="2">
        <f t="shared" si="24"/>
        <v>-6.050672512342544E-05</v>
      </c>
      <c r="H196">
        <f t="shared" si="25"/>
        <v>17</v>
      </c>
      <c r="I196" s="2">
        <f t="shared" si="22"/>
        <v>0.7376600519721186</v>
      </c>
      <c r="J196" s="2">
        <f t="shared" si="29"/>
        <v>-0.7557495743541452</v>
      </c>
    </row>
    <row r="197" spans="1:10" ht="12.75">
      <c r="A197" s="1">
        <f t="shared" si="26"/>
        <v>6.809523809523794</v>
      </c>
      <c r="B197" s="7">
        <f t="shared" si="20"/>
        <v>0.14904226617639132</v>
      </c>
      <c r="C197" s="9">
        <f t="shared" si="21"/>
        <v>-0.75</v>
      </c>
      <c r="D197" s="11">
        <f t="shared" si="27"/>
        <v>-0.17040298198436785</v>
      </c>
      <c r="E197" s="2">
        <f t="shared" si="28"/>
        <v>0.2423531837789133</v>
      </c>
      <c r="F197" s="2">
        <f t="shared" si="23"/>
        <v>-0.012742982308529134</v>
      </c>
      <c r="G197" s="2">
        <f t="shared" si="24"/>
        <v>-8.808893791244954E-05</v>
      </c>
      <c r="H197">
        <f t="shared" si="25"/>
        <v>18</v>
      </c>
      <c r="I197" s="2">
        <f t="shared" si="22"/>
        <v>0.14904226617639132</v>
      </c>
      <c r="J197" s="2">
        <f t="shared" si="29"/>
        <v>-0.7557495743541452</v>
      </c>
    </row>
    <row r="198" spans="1:10" ht="12.75">
      <c r="A198" s="1">
        <f t="shared" si="26"/>
        <v>6.857142857142842</v>
      </c>
      <c r="B198" s="7">
        <f t="shared" si="20"/>
        <v>-0.5058773536892789</v>
      </c>
      <c r="C198" s="9">
        <f t="shared" si="21"/>
        <v>-0.75</v>
      </c>
      <c r="D198" s="11">
        <f t="shared" si="27"/>
        <v>-0.22139282394583526</v>
      </c>
      <c r="E198" s="2">
        <f t="shared" si="28"/>
        <v>0.2611014336956644</v>
      </c>
      <c r="F198" s="2">
        <f t="shared" si="23"/>
        <v>-0.012177827690140251</v>
      </c>
      <c r="G198" s="2">
        <f t="shared" si="24"/>
        <v>-0.0001144478723066925</v>
      </c>
      <c r="H198">
        <f t="shared" si="25"/>
        <v>19</v>
      </c>
      <c r="I198" s="2">
        <f t="shared" si="22"/>
        <v>-0.5058773536892789</v>
      </c>
      <c r="J198" s="2">
        <f t="shared" si="29"/>
        <v>-0.7557495743541452</v>
      </c>
    </row>
    <row r="199" spans="1:10" ht="12.75">
      <c r="A199" s="1">
        <f t="shared" si="26"/>
        <v>6.904761904761889</v>
      </c>
      <c r="B199" s="7">
        <f t="shared" si="20"/>
        <v>-0.9357561363178586</v>
      </c>
      <c r="C199" s="9">
        <f t="shared" si="21"/>
        <v>-0.75</v>
      </c>
      <c r="D199" s="11">
        <f t="shared" si="27"/>
        <v>-0.26989209907717965</v>
      </c>
      <c r="E199" s="2">
        <f t="shared" si="28"/>
        <v>0.2748060781144017</v>
      </c>
      <c r="F199" s="2">
        <f t="shared" si="23"/>
        <v>-0.011583009339243278</v>
      </c>
      <c r="G199" s="2">
        <f t="shared" si="24"/>
        <v>-0.00013951932109293336</v>
      </c>
      <c r="H199">
        <f t="shared" si="25"/>
        <v>20</v>
      </c>
      <c r="I199" s="2">
        <f t="shared" si="22"/>
        <v>-0.9357561363178586</v>
      </c>
      <c r="J199" s="2">
        <f t="shared" si="29"/>
        <v>-0.7557495743541452</v>
      </c>
    </row>
    <row r="200" spans="1:10" ht="12.75">
      <c r="A200" s="1">
        <f t="shared" si="26"/>
        <v>6.952380952380937</v>
      </c>
      <c r="B200" s="7">
        <f t="shared" si="20"/>
        <v>-0.9493614035756339</v>
      </c>
      <c r="C200" s="9">
        <f t="shared" si="21"/>
        <v>-0.75</v>
      </c>
      <c r="D200" s="11">
        <f t="shared" si="27"/>
        <v>-0.3158169106753019</v>
      </c>
      <c r="E200" s="2">
        <f t="shared" si="28"/>
        <v>0.28406313705638125</v>
      </c>
      <c r="F200" s="2">
        <f t="shared" si="23"/>
        <v>-0.010968154064229465</v>
      </c>
      <c r="G200" s="2">
        <f t="shared" si="24"/>
        <v>-0.00016325991430555126</v>
      </c>
      <c r="H200">
        <f t="shared" si="25"/>
        <v>21</v>
      </c>
      <c r="I200" s="2">
        <f t="shared" si="22"/>
        <v>-0.9493614035756339</v>
      </c>
      <c r="J200" s="2">
        <f t="shared" si="29"/>
        <v>-0.7557495743541452</v>
      </c>
    </row>
    <row r="201" spans="1:10" ht="12.75">
      <c r="A201" s="1">
        <f t="shared" si="26"/>
        <v>6.999999999999984</v>
      </c>
      <c r="B201" s="7">
        <f t="shared" si="20"/>
        <v>-0.5406408174557829</v>
      </c>
      <c r="C201" s="9">
        <f t="shared" si="21"/>
        <v>-0.53125</v>
      </c>
      <c r="D201" s="11">
        <f t="shared" si="27"/>
        <v>-0.3571361440871969</v>
      </c>
      <c r="E201" s="2">
        <f t="shared" si="28"/>
        <v>0.5081738275394125</v>
      </c>
      <c r="F201" s="2">
        <f t="shared" si="23"/>
        <v>-0.009868210714577056</v>
      </c>
      <c r="G201" s="2">
        <f t="shared" si="24"/>
        <v>-0.00018461967775701676</v>
      </c>
      <c r="H201">
        <f t="shared" si="25"/>
        <v>1</v>
      </c>
      <c r="I201" s="2">
        <f t="shared" si="22"/>
        <v>-0.5406408174557829</v>
      </c>
      <c r="J201" s="2">
        <f t="shared" si="29"/>
        <v>-0.5406408174557829</v>
      </c>
    </row>
    <row r="202" spans="1:10" ht="12.75">
      <c r="A202" s="1">
        <f t="shared" si="26"/>
        <v>7.0476190476190315</v>
      </c>
      <c r="B202" s="7">
        <f t="shared" si="20"/>
        <v>0.108585221848512</v>
      </c>
      <c r="C202" s="9">
        <f t="shared" si="21"/>
        <v>-0.53125</v>
      </c>
      <c r="D202" s="11">
        <f t="shared" si="27"/>
        <v>-0.3941329982261245</v>
      </c>
      <c r="E202" s="2">
        <f t="shared" si="28"/>
        <v>0.4769260080720155</v>
      </c>
      <c r="F202" s="2">
        <f t="shared" si="23"/>
        <v>-0.008835903337797801</v>
      </c>
      <c r="G202" s="2">
        <f t="shared" si="24"/>
        <v>-0.000203745009657012</v>
      </c>
      <c r="H202">
        <f t="shared" si="25"/>
        <v>2</v>
      </c>
      <c r="I202" s="2">
        <f t="shared" si="22"/>
        <v>0.108585221848512</v>
      </c>
      <c r="J202" s="2">
        <f t="shared" si="29"/>
        <v>-0.5406408174557829</v>
      </c>
    </row>
    <row r="203" spans="1:10" ht="12.75">
      <c r="A203" s="1">
        <f t="shared" si="26"/>
        <v>7.095238095238079</v>
      </c>
      <c r="B203" s="7">
        <f t="shared" si="20"/>
        <v>0.7095068469343212</v>
      </c>
      <c r="C203" s="9">
        <f t="shared" si="21"/>
        <v>-0.53125</v>
      </c>
      <c r="D203" s="11">
        <f t="shared" si="27"/>
        <v>-0.4270894050081344</v>
      </c>
      <c r="E203" s="2">
        <f t="shared" si="28"/>
        <v>0.44581798751708174</v>
      </c>
      <c r="F203" s="2">
        <f t="shared" si="23"/>
        <v>-0.007870929338843079</v>
      </c>
      <c r="G203" s="2">
        <f t="shared" si="24"/>
        <v>-0.00022078165324758143</v>
      </c>
      <c r="H203">
        <f t="shared" si="25"/>
        <v>3</v>
      </c>
      <c r="I203" s="2">
        <f t="shared" si="22"/>
        <v>0.7095068469343212</v>
      </c>
      <c r="J203" s="2">
        <f t="shared" si="29"/>
        <v>-0.5406408174557829</v>
      </c>
    </row>
    <row r="204" spans="1:10" ht="12.75">
      <c r="A204" s="1">
        <f t="shared" si="26"/>
        <v>7.142857142857126</v>
      </c>
      <c r="B204" s="7">
        <f t="shared" si="20"/>
        <v>0.9948025328569801</v>
      </c>
      <c r="C204" s="9">
        <f t="shared" si="21"/>
        <v>-0.53125</v>
      </c>
      <c r="D204" s="11">
        <f t="shared" si="27"/>
        <v>-0.4562836551305624</v>
      </c>
      <c r="E204" s="2">
        <f t="shared" si="28"/>
        <v>0.41511173455264394</v>
      </c>
      <c r="F204" s="2">
        <f t="shared" si="23"/>
        <v>-0.006972419090893633</v>
      </c>
      <c r="G204" s="2">
        <f t="shared" si="24"/>
        <v>-0.0002358734694616369</v>
      </c>
      <c r="H204">
        <f t="shared" si="25"/>
        <v>4</v>
      </c>
      <c r="I204" s="2">
        <f t="shared" si="22"/>
        <v>0.9921875</v>
      </c>
      <c r="J204" s="2">
        <f t="shared" si="29"/>
        <v>-0.5406408174557829</v>
      </c>
    </row>
    <row r="205" spans="1:10" ht="12.75">
      <c r="A205" s="1">
        <f t="shared" si="26"/>
        <v>7.190476190476174</v>
      </c>
      <c r="B205" s="7">
        <f t="shared" si="20"/>
        <v>0.8375577625859432</v>
      </c>
      <c r="C205" s="9">
        <f t="shared" si="21"/>
        <v>-0.53125</v>
      </c>
      <c r="D205" s="11">
        <f t="shared" si="27"/>
        <v>-0.4819883958889213</v>
      </c>
      <c r="E205" s="2">
        <f t="shared" si="28"/>
        <v>0.38502816759827635</v>
      </c>
      <c r="F205" s="2">
        <f t="shared" si="23"/>
        <v>-0.006139024788732862</v>
      </c>
      <c r="G205" s="2">
        <f t="shared" si="24"/>
        <v>-0.0002491614019047816</v>
      </c>
      <c r="H205">
        <f t="shared" si="25"/>
        <v>5</v>
      </c>
      <c r="I205" s="2">
        <f t="shared" si="22"/>
        <v>0.8375577625859432</v>
      </c>
      <c r="J205" s="2">
        <f t="shared" si="29"/>
        <v>-0.5406408174557829</v>
      </c>
    </row>
    <row r="206" spans="1:10" ht="12.75">
      <c r="A206" s="1">
        <f t="shared" si="26"/>
        <v>7.238095238095221</v>
      </c>
      <c r="B206" s="7">
        <f t="shared" si="20"/>
        <v>0.3077232751588061</v>
      </c>
      <c r="C206" s="9">
        <f t="shared" si="21"/>
        <v>-0.53125</v>
      </c>
      <c r="D206" s="11">
        <f t="shared" si="27"/>
        <v>-0.5044689660510078</v>
      </c>
      <c r="E206" s="2">
        <f t="shared" si="28"/>
        <v>0.35575101459518593</v>
      </c>
      <c r="F206" s="2">
        <f t="shared" si="23"/>
        <v>-0.005369000947617741</v>
      </c>
      <c r="G206" s="2">
        <f t="shared" si="24"/>
        <v>-0.0002607826160771144</v>
      </c>
      <c r="H206">
        <f t="shared" si="25"/>
        <v>6</v>
      </c>
      <c r="I206" s="2">
        <f t="shared" si="22"/>
        <v>0.3077232751588061</v>
      </c>
      <c r="J206" s="2">
        <f t="shared" si="29"/>
        <v>-0.5406408174557829</v>
      </c>
    </row>
    <row r="207" spans="1:10" ht="12.75">
      <c r="A207" s="1">
        <f t="shared" si="26"/>
        <v>7.285714285714269</v>
      </c>
      <c r="B207" s="7">
        <f t="shared" si="20"/>
        <v>-0.3590026998473785</v>
      </c>
      <c r="C207" s="9">
        <f t="shared" si="21"/>
        <v>-0.53125</v>
      </c>
      <c r="D207" s="11">
        <f t="shared" si="27"/>
        <v>-0.5239820347476007</v>
      </c>
      <c r="E207" s="2">
        <f t="shared" si="28"/>
        <v>0.32743045866821097</v>
      </c>
      <c r="F207" s="2">
        <f t="shared" si="23"/>
        <v>-0.004660277011106462</v>
      </c>
      <c r="G207" s="2">
        <f t="shared" si="24"/>
        <v>-0.000270869795754834</v>
      </c>
      <c r="H207">
        <f t="shared" si="25"/>
        <v>7</v>
      </c>
      <c r="I207" s="2">
        <f t="shared" si="22"/>
        <v>-0.3590026998473785</v>
      </c>
      <c r="J207" s="2">
        <f t="shared" si="29"/>
        <v>-0.5406408174557829</v>
      </c>
    </row>
    <row r="208" spans="1:10" ht="12.75">
      <c r="A208" s="1">
        <f t="shared" si="26"/>
        <v>7.333333333333316</v>
      </c>
      <c r="B208" s="7">
        <f t="shared" si="20"/>
        <v>-0.8660254037843135</v>
      </c>
      <c r="C208" s="9">
        <f t="shared" si="21"/>
        <v>-0.53125</v>
      </c>
      <c r="D208" s="11">
        <f t="shared" si="27"/>
        <v>-0.5407745133020124</v>
      </c>
      <c r="E208" s="2">
        <f t="shared" si="28"/>
        <v>0.3001865672050954</v>
      </c>
      <c r="F208" s="2">
        <f t="shared" si="23"/>
        <v>-0.004010522536636559</v>
      </c>
      <c r="G208" s="2">
        <f t="shared" si="24"/>
        <v>-0.00027955058046616856</v>
      </c>
      <c r="H208">
        <f t="shared" si="25"/>
        <v>8</v>
      </c>
      <c r="I208" s="2">
        <f t="shared" si="22"/>
        <v>-0.8660254037843135</v>
      </c>
      <c r="J208" s="2">
        <f t="shared" si="29"/>
        <v>-0.5406408174557829</v>
      </c>
    </row>
    <row r="209" spans="1:10" ht="12.75">
      <c r="A209" s="1">
        <f t="shared" si="26"/>
        <v>7.380952380952364</v>
      </c>
      <c r="B209" s="7">
        <f t="shared" si="20"/>
        <v>-0.9877944874219872</v>
      </c>
      <c r="C209" s="9">
        <f t="shared" si="21"/>
        <v>-0.53125</v>
      </c>
      <c r="D209" s="11">
        <f t="shared" si="27"/>
        <v>-0.5550827108850027</v>
      </c>
      <c r="E209" s="2">
        <f t="shared" si="28"/>
        <v>0.27411250420324046</v>
      </c>
      <c r="F209" s="2">
        <f t="shared" si="23"/>
        <v>-0.0034172054279715362</v>
      </c>
      <c r="G209" s="2">
        <f t="shared" si="24"/>
        <v>-0.0002869471290115615</v>
      </c>
      <c r="H209">
        <f t="shared" si="25"/>
        <v>9</v>
      </c>
      <c r="I209" s="2">
        <f t="shared" si="22"/>
        <v>-0.9877944874219872</v>
      </c>
      <c r="J209" s="2">
        <f t="shared" si="29"/>
        <v>-0.5406408174557829</v>
      </c>
    </row>
    <row r="210" spans="1:10" ht="12.75">
      <c r="A210" s="1">
        <f t="shared" si="26"/>
        <v>7.428571428571411</v>
      </c>
      <c r="B210" s="7">
        <f t="shared" si="20"/>
        <v>-0.6701406618377458</v>
      </c>
      <c r="C210" s="9">
        <f t="shared" si="21"/>
        <v>-0.53125</v>
      </c>
      <c r="D210" s="11">
        <f t="shared" si="27"/>
        <v>-0.5671317068291724</v>
      </c>
      <c r="E210" s="2">
        <f t="shared" si="28"/>
        <v>0.24927752771977613</v>
      </c>
      <c r="F210" s="2">
        <f t="shared" si="23"/>
        <v>-0.0028776436796603324</v>
      </c>
      <c r="G210" s="2">
        <f t="shared" si="24"/>
        <v>-0.00029317579498485226</v>
      </c>
      <c r="H210">
        <f t="shared" si="25"/>
        <v>10</v>
      </c>
      <c r="I210" s="2">
        <f t="shared" si="22"/>
        <v>-0.6701406618377458</v>
      </c>
      <c r="J210" s="2">
        <f t="shared" si="29"/>
        <v>-0.5406408174557829</v>
      </c>
    </row>
    <row r="211" spans="1:10" ht="12.75">
      <c r="A211" s="1">
        <f t="shared" si="26"/>
        <v>7.4761904761904585</v>
      </c>
      <c r="B211" s="7">
        <f t="shared" si="20"/>
        <v>-0.05437304541713001</v>
      </c>
      <c r="C211" s="9">
        <f t="shared" si="21"/>
        <v>-0.53125</v>
      </c>
      <c r="D211" s="11">
        <f t="shared" si="27"/>
        <v>-0.5771349143526479</v>
      </c>
      <c r="E211" s="2">
        <f t="shared" si="28"/>
        <v>0.22572977594624238</v>
      </c>
      <c r="F211" s="2">
        <f t="shared" si="23"/>
        <v>-0.002389051091032102</v>
      </c>
      <c r="G211" s="2">
        <f t="shared" si="24"/>
        <v>-0.0002983469012424975</v>
      </c>
      <c r="H211">
        <f t="shared" si="25"/>
        <v>11</v>
      </c>
      <c r="I211" s="2">
        <f t="shared" si="22"/>
        <v>-0.05437304541713001</v>
      </c>
      <c r="J211" s="2">
        <f t="shared" si="29"/>
        <v>-0.5406408174557829</v>
      </c>
    </row>
    <row r="212" spans="1:10" ht="12.75">
      <c r="A212" s="1">
        <f t="shared" si="26"/>
        <v>7.523809523809506</v>
      </c>
      <c r="B212" s="7">
        <f t="shared" si="20"/>
        <v>0.5855825596030249</v>
      </c>
      <c r="C212" s="9">
        <f t="shared" si="21"/>
        <v>-0.53125</v>
      </c>
      <c r="D212" s="11">
        <f t="shared" si="27"/>
        <v>-0.5852938123128462</v>
      </c>
      <c r="E212" s="2">
        <f t="shared" si="28"/>
        <v>0.20349884684202763</v>
      </c>
      <c r="F212" s="2">
        <f t="shared" si="23"/>
        <v>-0.001948577396568839</v>
      </c>
      <c r="G212" s="2">
        <f t="shared" si="24"/>
        <v>-0.00030256460123507075</v>
      </c>
      <c r="H212">
        <f t="shared" si="25"/>
        <v>12</v>
      </c>
      <c r="I212" s="2">
        <f t="shared" si="22"/>
        <v>0.5855825596030249</v>
      </c>
      <c r="J212" s="2">
        <f t="shared" si="29"/>
        <v>-0.5406408174557829</v>
      </c>
    </row>
    <row r="213" spans="1:10" ht="12.75">
      <c r="A213" s="1">
        <f t="shared" si="26"/>
        <v>7.571428571428553</v>
      </c>
      <c r="B213" s="7">
        <f t="shared" si="20"/>
        <v>0.9650402622690739</v>
      </c>
      <c r="C213" s="9">
        <f t="shared" si="21"/>
        <v>-0.53125</v>
      </c>
      <c r="D213" s="11">
        <f t="shared" si="27"/>
        <v>-0.5917978234267954</v>
      </c>
      <c r="E213" s="2">
        <f t="shared" si="28"/>
        <v>0.18259817742709372</v>
      </c>
      <c r="F213" s="2">
        <f t="shared" si="23"/>
        <v>-0.0015533432462937443</v>
      </c>
      <c r="G213" s="2">
        <f t="shared" si="24"/>
        <v>-0.0003059268160538884</v>
      </c>
      <c r="H213">
        <f t="shared" si="25"/>
        <v>13</v>
      </c>
      <c r="I213" s="2">
        <f t="shared" si="22"/>
        <v>0.9650402622690739</v>
      </c>
      <c r="J213" s="2">
        <f t="shared" si="29"/>
        <v>-0.5406408174557829</v>
      </c>
    </row>
    <row r="214" spans="1:10" ht="12.75">
      <c r="A214" s="1">
        <f t="shared" si="26"/>
        <v>7.619047619047601</v>
      </c>
      <c r="B214" s="7">
        <f t="shared" si="20"/>
        <v>0.9151973310863769</v>
      </c>
      <c r="C214" s="9">
        <f t="shared" si="21"/>
        <v>-0.53125</v>
      </c>
      <c r="D214" s="11">
        <f t="shared" si="27"/>
        <v>-0.5968243191463235</v>
      </c>
      <c r="E214" s="2">
        <f t="shared" si="28"/>
        <v>0.16302722977905015</v>
      </c>
      <c r="F214" s="2">
        <f t="shared" si="23"/>
        <v>-0.0012004704545641985</v>
      </c>
      <c r="G214" s="2">
        <f t="shared" si="24"/>
        <v>-0.0003085252369512135</v>
      </c>
      <c r="H214">
        <f t="shared" si="25"/>
        <v>14</v>
      </c>
      <c r="I214" s="2">
        <f t="shared" si="22"/>
        <v>0.9151973310863769</v>
      </c>
      <c r="J214" s="2">
        <f t="shared" si="29"/>
        <v>-0.5406408174557829</v>
      </c>
    </row>
    <row r="215" spans="1:10" ht="12.75">
      <c r="A215" s="1">
        <f t="shared" si="26"/>
        <v>7.666666666666648</v>
      </c>
      <c r="B215" s="7">
        <f t="shared" si="20"/>
        <v>0.4582265217276471</v>
      </c>
      <c r="C215" s="9">
        <f t="shared" si="21"/>
        <v>-0.53125</v>
      </c>
      <c r="D215" s="11">
        <f t="shared" si="27"/>
        <v>-0.6005387330576599</v>
      </c>
      <c r="E215" s="2">
        <f t="shared" si="28"/>
        <v>0.14477349152544372</v>
      </c>
      <c r="F215" s="2">
        <f t="shared" si="23"/>
        <v>-0.0008871079187948397</v>
      </c>
      <c r="G215" s="2">
        <f t="shared" si="24"/>
        <v>-0.00031044538396159197</v>
      </c>
      <c r="H215">
        <f t="shared" si="25"/>
        <v>15</v>
      </c>
      <c r="I215" s="2">
        <f t="shared" si="22"/>
        <v>0.4582265217276471</v>
      </c>
      <c r="J215" s="2">
        <f t="shared" si="29"/>
        <v>-0.5406408174557829</v>
      </c>
    </row>
    <row r="216" spans="1:10" ht="12.75">
      <c r="A216" s="1">
        <f t="shared" si="26"/>
        <v>7.714285714285696</v>
      </c>
      <c r="B216" s="7">
        <f t="shared" si="20"/>
        <v>-0.20258753015181993</v>
      </c>
      <c r="C216" s="9">
        <f t="shared" si="21"/>
        <v>-0.53125</v>
      </c>
      <c r="D216" s="11">
        <f t="shared" si="27"/>
        <v>-0.6030947662804601</v>
      </c>
      <c r="E216" s="2">
        <f t="shared" si="28"/>
        <v>0.1278142991908311</v>
      </c>
      <c r="F216" s="2">
        <f t="shared" si="23"/>
        <v>-0.0006104535915419586</v>
      </c>
      <c r="G216" s="2">
        <f t="shared" si="24"/>
        <v>-0.0003117667120818127</v>
      </c>
      <c r="H216">
        <f t="shared" si="25"/>
        <v>16</v>
      </c>
      <c r="I216" s="2">
        <f t="shared" si="22"/>
        <v>-0.20258753015181993</v>
      </c>
      <c r="J216" s="2">
        <f t="shared" si="29"/>
        <v>-0.5406408174557829</v>
      </c>
    </row>
    <row r="217" spans="1:10" ht="12.75">
      <c r="A217" s="1">
        <f t="shared" si="26"/>
        <v>7.761904761904743</v>
      </c>
      <c r="B217" s="7">
        <f t="shared" si="20"/>
        <v>-0.7732800000575611</v>
      </c>
      <c r="C217" s="9">
        <f t="shared" si="21"/>
        <v>-0.53125</v>
      </c>
      <c r="D217" s="11">
        <f t="shared" si="27"/>
        <v>-0.6046346698672334</v>
      </c>
      <c r="E217" s="2">
        <f t="shared" si="28"/>
        <v>0.11211849316992029</v>
      </c>
      <c r="F217" s="2">
        <f t="shared" si="23"/>
        <v>-0.00036777287039494496</v>
      </c>
      <c r="G217" s="2">
        <f t="shared" si="24"/>
        <v>-0.0003125627572558277</v>
      </c>
      <c r="H217">
        <f t="shared" si="25"/>
        <v>17</v>
      </c>
      <c r="I217" s="2">
        <f t="shared" si="22"/>
        <v>-0.7732800000575611</v>
      </c>
      <c r="J217" s="2">
        <f t="shared" si="29"/>
        <v>-0.5406408174557829</v>
      </c>
    </row>
    <row r="218" spans="1:10" ht="12.75">
      <c r="A218" s="1">
        <f t="shared" si="26"/>
        <v>7.809523809523791</v>
      </c>
      <c r="B218" s="7">
        <f t="shared" si="20"/>
        <v>-0.9999768801972151</v>
      </c>
      <c r="C218" s="9">
        <f t="shared" si="21"/>
        <v>-0.53125</v>
      </c>
      <c r="D218" s="11">
        <f t="shared" si="27"/>
        <v>-0.6052895906481586</v>
      </c>
      <c r="E218" s="2">
        <f t="shared" si="28"/>
        <v>0.09764791337150358</v>
      </c>
      <c r="F218" s="2">
        <f t="shared" si="23"/>
        <v>-0.00015641375054320562</v>
      </c>
      <c r="G218" s="2">
        <f t="shared" si="24"/>
        <v>-0.00031290131515743637</v>
      </c>
      <c r="H218">
        <f t="shared" si="25"/>
        <v>18</v>
      </c>
      <c r="I218" s="2">
        <f t="shared" si="22"/>
        <v>-0.9999768801972151</v>
      </c>
      <c r="J218" s="2">
        <f t="shared" si="29"/>
        <v>-0.5406408174557829</v>
      </c>
    </row>
    <row r="219" spans="1:10" ht="12.75">
      <c r="A219" s="1">
        <f t="shared" si="26"/>
        <v>7.857142857142838</v>
      </c>
      <c r="B219" s="7">
        <f t="shared" si="20"/>
        <v>-0.7818314824681964</v>
      </c>
      <c r="C219" s="9">
        <f t="shared" si="21"/>
        <v>-0.53125</v>
      </c>
      <c r="D219" s="11">
        <f t="shared" si="27"/>
        <v>-0.6051799683269158</v>
      </c>
      <c r="E219" s="2">
        <f t="shared" si="28"/>
        <v>0.08435874473032479</v>
      </c>
      <c r="F219" s="2">
        <f t="shared" si="23"/>
        <v>2.618093502026794E-05</v>
      </c>
      <c r="G219" s="2">
        <f t="shared" si="24"/>
        <v>-0.0003128446464669163</v>
      </c>
      <c r="H219">
        <f t="shared" si="25"/>
        <v>19</v>
      </c>
      <c r="I219" s="2">
        <f t="shared" si="22"/>
        <v>-0.7818314824681964</v>
      </c>
      <c r="J219" s="2">
        <f t="shared" si="29"/>
        <v>-0.5406408174557829</v>
      </c>
    </row>
    <row r="220" spans="1:10" ht="12.75">
      <c r="A220" s="1">
        <f t="shared" si="26"/>
        <v>7.904761904761886</v>
      </c>
      <c r="B220" s="7">
        <f t="shared" si="20"/>
        <v>-0.21588634610721819</v>
      </c>
      <c r="C220" s="9">
        <f t="shared" si="21"/>
        <v>-0.53125</v>
      </c>
      <c r="D220" s="11">
        <f t="shared" si="27"/>
        <v>-0.6044159729100285</v>
      </c>
      <c r="E220" s="2">
        <f t="shared" si="28"/>
        <v>0.07220272183131626</v>
      </c>
      <c r="F220" s="2">
        <f t="shared" si="23"/>
        <v>0.0001824638827070997</v>
      </c>
      <c r="G220" s="2">
        <f t="shared" si="24"/>
        <v>-0.0003124497029978533</v>
      </c>
      <c r="H220">
        <f t="shared" si="25"/>
        <v>20</v>
      </c>
      <c r="I220" s="2">
        <f t="shared" si="22"/>
        <v>-0.21588634610721819</v>
      </c>
      <c r="J220" s="2">
        <f t="shared" si="29"/>
        <v>-0.5406408174557829</v>
      </c>
    </row>
    <row r="221" spans="1:10" ht="12.75">
      <c r="A221" s="1">
        <f t="shared" si="26"/>
        <v>7.952380952380933</v>
      </c>
      <c r="B221" s="7">
        <f t="shared" si="20"/>
        <v>0.44609638458708056</v>
      </c>
      <c r="C221" s="9">
        <f t="shared" si="21"/>
        <v>-0.53125</v>
      </c>
      <c r="D221" s="11">
        <f t="shared" si="27"/>
        <v>-0.6030979727456812</v>
      </c>
      <c r="E221" s="2">
        <f t="shared" si="28"/>
        <v>0.061128201847408525</v>
      </c>
      <c r="F221" s="2">
        <f t="shared" si="23"/>
        <v>0.0003147760079179406</v>
      </c>
      <c r="G221" s="2">
        <f t="shared" si="24"/>
        <v>-0.0003117683696473816</v>
      </c>
      <c r="H221">
        <f t="shared" si="25"/>
        <v>21</v>
      </c>
      <c r="I221" s="2">
        <f t="shared" si="22"/>
        <v>0.44609638458708056</v>
      </c>
      <c r="J221" s="2">
        <f t="shared" si="29"/>
        <v>-0.5406408174557829</v>
      </c>
    </row>
    <row r="222" spans="1:10" ht="12.75">
      <c r="A222" s="1">
        <f t="shared" si="26"/>
        <v>7.9999999999999805</v>
      </c>
      <c r="B222" s="7">
        <f t="shared" si="20"/>
        <v>0.9096319953544011</v>
      </c>
      <c r="C222" s="9">
        <f t="shared" si="21"/>
        <v>0.90625</v>
      </c>
      <c r="D222" s="11">
        <f t="shared" si="27"/>
        <v>-0.5882889654897676</v>
      </c>
      <c r="E222" s="2">
        <f t="shared" si="28"/>
        <v>1.4885811148716535</v>
      </c>
      <c r="F222" s="2">
        <f t="shared" si="23"/>
        <v>0.00353681305309468</v>
      </c>
      <c r="G222" s="2">
        <f t="shared" si="24"/>
        <v>-0.00030411293013851866</v>
      </c>
      <c r="H222">
        <f t="shared" si="25"/>
        <v>1</v>
      </c>
      <c r="I222" s="2">
        <f t="shared" si="22"/>
        <v>0.9096319953544011</v>
      </c>
      <c r="J222" s="2">
        <f t="shared" si="29"/>
        <v>0.9096319953544011</v>
      </c>
    </row>
    <row r="223" spans="1:10" ht="12.75">
      <c r="A223" s="1">
        <f t="shared" si="26"/>
        <v>8.047619047619028</v>
      </c>
      <c r="B223" s="7">
        <f t="shared" si="20"/>
        <v>0.9685154818087461</v>
      </c>
      <c r="C223" s="9">
        <f t="shared" si="21"/>
        <v>0.90625</v>
      </c>
      <c r="D223" s="11">
        <f t="shared" si="27"/>
        <v>-0.5620496764473604</v>
      </c>
      <c r="E223" s="2">
        <f t="shared" si="28"/>
        <v>1.2612032214905902</v>
      </c>
      <c r="F223" s="2">
        <f t="shared" si="23"/>
        <v>0.006266690155888165</v>
      </c>
      <c r="G223" s="2">
        <f t="shared" si="24"/>
        <v>-0.0002905486657318343</v>
      </c>
      <c r="H223">
        <f t="shared" si="25"/>
        <v>2</v>
      </c>
      <c r="I223" s="2">
        <f t="shared" si="22"/>
        <v>0.9685154818087461</v>
      </c>
      <c r="J223" s="2">
        <f t="shared" si="29"/>
        <v>0.9096319953544011</v>
      </c>
    </row>
    <row r="224" spans="1:10" ht="12.75">
      <c r="A224" s="1">
        <f t="shared" si="26"/>
        <v>8.095238095238075</v>
      </c>
      <c r="B224" s="7">
        <f t="shared" si="20"/>
        <v>0.5965523740959257</v>
      </c>
      <c r="C224" s="9">
        <f t="shared" si="21"/>
        <v>0.90625</v>
      </c>
      <c r="D224" s="11">
        <f t="shared" si="27"/>
        <v>-0.5262501526546535</v>
      </c>
      <c r="E224" s="2">
        <f t="shared" si="28"/>
        <v>1.054864533570064</v>
      </c>
      <c r="F224" s="2">
        <f t="shared" si="23"/>
        <v>0.008549946722057136</v>
      </c>
      <c r="G224" s="2">
        <f t="shared" si="24"/>
        <v>-0.00027204228754556343</v>
      </c>
      <c r="H224">
        <f t="shared" si="25"/>
        <v>3</v>
      </c>
      <c r="I224" s="2">
        <f t="shared" si="22"/>
        <v>0.5965523740959257</v>
      </c>
      <c r="J224" s="2">
        <f t="shared" si="29"/>
        <v>0.9096319953544011</v>
      </c>
    </row>
    <row r="225" spans="1:10" ht="12.75">
      <c r="A225" s="1">
        <f t="shared" si="26"/>
        <v>8.142857142857123</v>
      </c>
      <c r="B225" s="7">
        <f t="shared" si="20"/>
        <v>-0.04078858606130287</v>
      </c>
      <c r="C225" s="9">
        <f t="shared" si="21"/>
        <v>0.90625</v>
      </c>
      <c r="D225" s="11">
        <f t="shared" si="27"/>
        <v>-0.4825800434402597</v>
      </c>
      <c r="E225" s="2">
        <f t="shared" si="28"/>
        <v>0.868430706632078</v>
      </c>
      <c r="F225" s="2">
        <f t="shared" si="23"/>
        <v>0.010429666866282413</v>
      </c>
      <c r="G225" s="2">
        <f t="shared" si="24"/>
        <v>-0.00024946725103845865</v>
      </c>
      <c r="H225">
        <f t="shared" si="25"/>
        <v>4</v>
      </c>
      <c r="I225" s="2">
        <f t="shared" si="22"/>
        <v>-0.04078858606130287</v>
      </c>
      <c r="J225" s="2">
        <f t="shared" si="29"/>
        <v>0.9096319953544011</v>
      </c>
    </row>
    <row r="226" spans="1:10" ht="12.75">
      <c r="A226" s="1">
        <f t="shared" si="26"/>
        <v>8.19047619047617</v>
      </c>
      <c r="B226" s="7">
        <f t="shared" si="20"/>
        <v>-0.6599846391773068</v>
      </c>
      <c r="C226" s="9">
        <f t="shared" si="21"/>
        <v>0.90625</v>
      </c>
      <c r="D226" s="11">
        <f t="shared" si="27"/>
        <v>-0.43255904786977994</v>
      </c>
      <c r="E226" s="2">
        <f t="shared" si="28"/>
        <v>0.7007489825037239</v>
      </c>
      <c r="F226" s="2">
        <f t="shared" si="23"/>
        <v>0.011946439555684413</v>
      </c>
      <c r="G226" s="2">
        <f t="shared" si="24"/>
        <v>-0.00022360915676208546</v>
      </c>
      <c r="H226">
        <f t="shared" si="25"/>
        <v>5</v>
      </c>
      <c r="I226" s="2">
        <f t="shared" si="22"/>
        <v>-0.6599846391773068</v>
      </c>
      <c r="J226" s="2">
        <f t="shared" si="29"/>
        <v>0.9096319953544011</v>
      </c>
    </row>
    <row r="227" spans="1:10" ht="12.75">
      <c r="A227" s="1">
        <f t="shared" si="26"/>
        <v>8.238095238095218</v>
      </c>
      <c r="B227" s="7">
        <f t="shared" si="20"/>
        <v>-0.985584834165005</v>
      </c>
      <c r="C227" s="9">
        <f t="shared" si="21"/>
        <v>0.90625</v>
      </c>
      <c r="D227" s="11">
        <f t="shared" si="27"/>
        <v>-0.37754741055760577</v>
      </c>
      <c r="E227" s="2">
        <f t="shared" si="28"/>
        <v>0.5506612662312339</v>
      </c>
      <c r="F227" s="2">
        <f t="shared" si="23"/>
        <v>0.01313834705834942</v>
      </c>
      <c r="G227" s="2">
        <f t="shared" si="24"/>
        <v>-0.0001951711761163075</v>
      </c>
      <c r="H227">
        <f t="shared" si="25"/>
        <v>6</v>
      </c>
      <c r="I227" s="2">
        <f t="shared" si="22"/>
        <v>-0.985584834165005</v>
      </c>
      <c r="J227" s="2">
        <f t="shared" si="29"/>
        <v>0.9096319953544011</v>
      </c>
    </row>
    <row r="228" spans="1:10" ht="12.75">
      <c r="A228" s="1">
        <f t="shared" si="26"/>
        <v>8.285714285714265</v>
      </c>
      <c r="B228" s="7">
        <f t="shared" si="20"/>
        <v>-0.8727450898450015</v>
      </c>
      <c r="C228" s="9">
        <f t="shared" si="21"/>
        <v>0.90625</v>
      </c>
      <c r="D228" s="11">
        <f t="shared" si="27"/>
        <v>-0.31875636381561173</v>
      </c>
      <c r="E228" s="2">
        <f t="shared" si="28"/>
        <v>0.41701538398231</v>
      </c>
      <c r="F228" s="2">
        <f t="shared" si="23"/>
        <v>0.014040977759609831</v>
      </c>
      <c r="G228" s="2">
        <f t="shared" si="24"/>
        <v>-0.00016477944936390526</v>
      </c>
      <c r="H228">
        <f t="shared" si="25"/>
        <v>7</v>
      </c>
      <c r="I228" s="2">
        <f t="shared" si="22"/>
        <v>-0.8727450898450015</v>
      </c>
      <c r="J228" s="2">
        <f t="shared" si="29"/>
        <v>0.9096319953544011</v>
      </c>
    </row>
    <row r="229" spans="1:10" ht="12.75">
      <c r="A229" s="1">
        <f t="shared" si="26"/>
        <v>8.333333333333313</v>
      </c>
      <c r="B229" s="7">
        <f t="shared" si="20"/>
        <v>-0.3716624556606043</v>
      </c>
      <c r="C229" s="9">
        <f t="shared" si="21"/>
        <v>0.90625</v>
      </c>
      <c r="D229" s="11">
        <f t="shared" si="27"/>
        <v>-0.25725842916464375</v>
      </c>
      <c r="E229" s="2">
        <f t="shared" si="28"/>
        <v>0.29867467966064537</v>
      </c>
      <c r="F229" s="2">
        <f t="shared" si="23"/>
        <v>0.01468745975021729</v>
      </c>
      <c r="G229" s="2">
        <f t="shared" si="24"/>
        <v>-0.00013298841094352152</v>
      </c>
      <c r="H229">
        <f t="shared" si="25"/>
        <v>8</v>
      </c>
      <c r="I229" s="2">
        <f t="shared" si="22"/>
        <v>-0.3716624556606043</v>
      </c>
      <c r="J229" s="2">
        <f t="shared" si="29"/>
        <v>0.9096319953544011</v>
      </c>
    </row>
    <row r="230" spans="1:10" ht="12.75">
      <c r="A230" s="1">
        <f t="shared" si="26"/>
        <v>8.38095238095236</v>
      </c>
      <c r="B230" s="7">
        <f t="shared" si="20"/>
        <v>0.2947551744106191</v>
      </c>
      <c r="C230" s="9">
        <f t="shared" si="21"/>
        <v>0.90625</v>
      </c>
      <c r="D230" s="11">
        <f t="shared" si="27"/>
        <v>-0.19399750492917459</v>
      </c>
      <c r="E230" s="2">
        <f t="shared" si="28"/>
        <v>0.194526100489897</v>
      </c>
      <c r="F230" s="2">
        <f t="shared" si="23"/>
        <v>0.015108511915779837</v>
      </c>
      <c r="G230" s="2">
        <f t="shared" si="24"/>
        <v>-0.00010028600419940932</v>
      </c>
      <c r="H230">
        <f t="shared" si="25"/>
        <v>9</v>
      </c>
      <c r="I230" s="2">
        <f t="shared" si="22"/>
        <v>0.2947551744106191</v>
      </c>
      <c r="J230" s="2">
        <f t="shared" si="29"/>
        <v>0.9096319953544011</v>
      </c>
    </row>
    <row r="231" spans="1:10" ht="12.75">
      <c r="A231" s="1">
        <f t="shared" si="26"/>
        <v>8.428571428571408</v>
      </c>
      <c r="B231" s="7">
        <f t="shared" si="20"/>
        <v>0.8300502097549141</v>
      </c>
      <c r="C231" s="9">
        <f t="shared" si="21"/>
        <v>0.90625</v>
      </c>
      <c r="D231" s="11">
        <f t="shared" si="27"/>
        <v>-0.12979867903853298</v>
      </c>
      <c r="E231" s="2">
        <f t="shared" si="28"/>
        <v>0.10348691406213098</v>
      </c>
      <c r="F231" s="2">
        <f t="shared" si="23"/>
        <v>0.01533250956526497</v>
      </c>
      <c r="G231" s="2">
        <f t="shared" si="24"/>
        <v>-6.709875405814316E-05</v>
      </c>
      <c r="H231">
        <f t="shared" si="25"/>
        <v>10</v>
      </c>
      <c r="I231" s="2">
        <f t="shared" si="22"/>
        <v>0.8300502097549141</v>
      </c>
      <c r="J231" s="2">
        <f t="shared" si="29"/>
        <v>0.9096319953544011</v>
      </c>
    </row>
    <row r="232" spans="1:10" ht="12.75">
      <c r="A232" s="1">
        <f t="shared" si="26"/>
        <v>8.476190476190455</v>
      </c>
      <c r="B232" s="7">
        <f t="shared" si="20"/>
        <v>0.9960952820601396</v>
      </c>
      <c r="C232" s="9">
        <f t="shared" si="21"/>
        <v>0.90625</v>
      </c>
      <c r="D232" s="11">
        <f t="shared" si="27"/>
        <v>-0.06537771734172185</v>
      </c>
      <c r="E232" s="2">
        <f t="shared" si="28"/>
        <v>0.024510191400568038</v>
      </c>
      <c r="F232" s="2">
        <f t="shared" si="23"/>
        <v>0.01538556192760386</v>
      </c>
      <c r="G232" s="2">
        <f t="shared" si="24"/>
        <v>-3.3796671963762505E-05</v>
      </c>
      <c r="H232">
        <f t="shared" si="25"/>
        <v>11</v>
      </c>
      <c r="I232" s="2">
        <f t="shared" si="22"/>
        <v>0.9921875</v>
      </c>
      <c r="J232" s="2">
        <f t="shared" si="29"/>
        <v>0.9096319953544011</v>
      </c>
    </row>
    <row r="233" spans="1:10" ht="12.75">
      <c r="A233" s="1">
        <f t="shared" si="26"/>
        <v>8.523809523809502</v>
      </c>
      <c r="B233" s="7">
        <f t="shared" si="20"/>
        <v>0.7190248153756224</v>
      </c>
      <c r="C233" s="9">
        <f t="shared" si="21"/>
        <v>0.90625</v>
      </c>
      <c r="D233" s="11">
        <f t="shared" si="27"/>
        <v>-0.0013501877798017736</v>
      </c>
      <c r="E233" s="2">
        <f t="shared" si="28"/>
        <v>-0.04341081744361139</v>
      </c>
      <c r="F233" s="2">
        <f t="shared" si="23"/>
        <v>0.015291599119284356</v>
      </c>
      <c r="G233" s="2">
        <f t="shared" si="24"/>
        <v>-6.979725713721215E-07</v>
      </c>
      <c r="H233">
        <f t="shared" si="25"/>
        <v>12</v>
      </c>
      <c r="I233" s="2">
        <f t="shared" si="22"/>
        <v>0.7190248153756224</v>
      </c>
      <c r="J233" s="2">
        <f t="shared" si="29"/>
        <v>0.9096319953544011</v>
      </c>
    </row>
    <row r="234" spans="1:10" ht="12.75">
      <c r="A234" s="1">
        <f t="shared" si="26"/>
        <v>8.57142857142855</v>
      </c>
      <c r="B234" s="7">
        <f t="shared" si="20"/>
        <v>0.12209431687445695</v>
      </c>
      <c r="C234" s="9">
        <f t="shared" si="21"/>
        <v>0.90625</v>
      </c>
      <c r="D234" s="11">
        <f t="shared" si="27"/>
        <v>0.061759810277094526</v>
      </c>
      <c r="E234" s="2">
        <f t="shared" si="28"/>
        <v>-0.1012392967706598</v>
      </c>
      <c r="F234" s="2">
        <f t="shared" si="23"/>
        <v>0.015072466442291587</v>
      </c>
      <c r="G234" s="2">
        <f t="shared" si="24"/>
        <v>3.1926413667354256E-05</v>
      </c>
      <c r="H234">
        <f t="shared" si="25"/>
        <v>13</v>
      </c>
      <c r="I234" s="2">
        <f t="shared" si="22"/>
        <v>0.12209431687445695</v>
      </c>
      <c r="J234" s="2">
        <f t="shared" si="29"/>
        <v>0.9096319953544011</v>
      </c>
    </row>
    <row r="235" spans="1:10" ht="12.75">
      <c r="A235" s="1">
        <f t="shared" si="26"/>
        <v>8.619047619047597</v>
      </c>
      <c r="B235" s="7">
        <f t="shared" si="20"/>
        <v>-0.5291501513882186</v>
      </c>
      <c r="C235" s="9">
        <f t="shared" si="21"/>
        <v>0.90625</v>
      </c>
      <c r="D235" s="11">
        <f t="shared" si="27"/>
        <v>0.12351133425971828</v>
      </c>
      <c r="E235" s="2">
        <f t="shared" si="28"/>
        <v>-0.14989235705531523</v>
      </c>
      <c r="F235" s="2">
        <f t="shared" si="23"/>
        <v>0.014748024111003025</v>
      </c>
      <c r="G235" s="2">
        <f t="shared" si="24"/>
        <v>6.384854377775041E-05</v>
      </c>
      <c r="H235">
        <f t="shared" si="25"/>
        <v>14</v>
      </c>
      <c r="I235" s="2">
        <f t="shared" si="22"/>
        <v>-0.5291501513882186</v>
      </c>
      <c r="J235" s="2">
        <f t="shared" si="29"/>
        <v>0.9096319953544011</v>
      </c>
    </row>
    <row r="236" spans="1:10" ht="12.75">
      <c r="A236" s="1">
        <f t="shared" si="26"/>
        <v>8.666666666666645</v>
      </c>
      <c r="B236" s="7">
        <f t="shared" si="20"/>
        <v>-0.9450008187145658</v>
      </c>
      <c r="C236" s="9">
        <f t="shared" si="21"/>
        <v>0.90625</v>
      </c>
      <c r="D236" s="11">
        <f t="shared" si="27"/>
        <v>0.18353871989775963</v>
      </c>
      <c r="E236" s="2">
        <f t="shared" si="28"/>
        <v>-0.1902393025036554</v>
      </c>
      <c r="F236" s="2">
        <f t="shared" si="23"/>
        <v>0.01433625072896048</v>
      </c>
      <c r="G236" s="2">
        <f t="shared" si="24"/>
        <v>9.487938951143111E-05</v>
      </c>
      <c r="H236">
        <f t="shared" si="25"/>
        <v>15</v>
      </c>
      <c r="I236" s="2">
        <f t="shared" si="22"/>
        <v>-0.9450008187145658</v>
      </c>
      <c r="J236" s="2">
        <f t="shared" si="29"/>
        <v>0.9096319953544011</v>
      </c>
    </row>
    <row r="237" spans="1:10" ht="12.75">
      <c r="A237" s="1">
        <f t="shared" si="26"/>
        <v>8.714285714285692</v>
      </c>
      <c r="B237" s="7">
        <f t="shared" si="20"/>
        <v>-0.9404654500139183</v>
      </c>
      <c r="C237" s="9">
        <f t="shared" si="21"/>
        <v>0.90625</v>
      </c>
      <c r="D237" s="11">
        <f t="shared" si="27"/>
        <v>0.24154414551830578</v>
      </c>
      <c r="E237" s="2">
        <f t="shared" si="28"/>
        <v>-0.22310057927035445</v>
      </c>
      <c r="F237" s="2">
        <f t="shared" si="23"/>
        <v>0.01385334904222811</v>
      </c>
      <c r="G237" s="2">
        <f t="shared" si="24"/>
        <v>0.00012486499349893785</v>
      </c>
      <c r="H237">
        <f t="shared" si="25"/>
        <v>16</v>
      </c>
      <c r="I237" s="2">
        <f t="shared" si="22"/>
        <v>-0.9404654500139183</v>
      </c>
      <c r="J237" s="2">
        <f t="shared" si="29"/>
        <v>0.9096319953544011</v>
      </c>
    </row>
    <row r="238" spans="1:10" ht="12.75">
      <c r="A238" s="1">
        <f t="shared" si="26"/>
        <v>8.76190476190474</v>
      </c>
      <c r="B238" s="7">
        <f t="shared" si="20"/>
        <v>-0.5175616156758761</v>
      </c>
      <c r="C238" s="9">
        <f t="shared" si="21"/>
        <v>0.90625</v>
      </c>
      <c r="D238" s="11">
        <f t="shared" si="27"/>
        <v>0.29729064330269805</v>
      </c>
      <c r="E238" s="2">
        <f t="shared" si="28"/>
        <v>-0.2492473166705655</v>
      </c>
      <c r="F238" s="2">
        <f t="shared" si="23"/>
        <v>0.013313852685798315</v>
      </c>
      <c r="G238" s="2">
        <f t="shared" si="24"/>
        <v>0.00015368285645521126</v>
      </c>
      <c r="H238">
        <f t="shared" si="25"/>
        <v>17</v>
      </c>
      <c r="I238" s="2">
        <f t="shared" si="22"/>
        <v>-0.5175616156758761</v>
      </c>
      <c r="J238" s="2">
        <f t="shared" si="29"/>
        <v>0.9096319953544011</v>
      </c>
    </row>
    <row r="239" spans="1:10" ht="12.75">
      <c r="A239" s="1">
        <f t="shared" si="26"/>
        <v>8.809523809523787</v>
      </c>
      <c r="B239" s="7">
        <f t="shared" si="20"/>
        <v>0.13558082978809605</v>
      </c>
      <c r="C239" s="9">
        <f t="shared" si="21"/>
        <v>0.90625</v>
      </c>
      <c r="D239" s="11">
        <f t="shared" si="27"/>
        <v>0.35059555701524037</v>
      </c>
      <c r="E239" s="2">
        <f t="shared" si="28"/>
        <v>-0.2694013808649933</v>
      </c>
      <c r="F239" s="2">
        <f t="shared" si="23"/>
        <v>0.012730732813796166</v>
      </c>
      <c r="G239" s="2">
        <f t="shared" si="24"/>
        <v>0.0001812385551863718</v>
      </c>
      <c r="H239">
        <f t="shared" si="25"/>
        <v>18</v>
      </c>
      <c r="I239" s="2">
        <f t="shared" si="22"/>
        <v>0.13558082978809605</v>
      </c>
      <c r="J239" s="2">
        <f t="shared" si="29"/>
        <v>0.9096319953544011</v>
      </c>
    </row>
    <row r="240" spans="1:10" ht="12.75">
      <c r="A240" s="1">
        <f t="shared" si="26"/>
        <v>8.857142857142835</v>
      </c>
      <c r="B240" s="7">
        <f t="shared" si="20"/>
        <v>0.7284097956580533</v>
      </c>
      <c r="C240" s="9">
        <f t="shared" si="21"/>
        <v>0.90625</v>
      </c>
      <c r="D240" s="11">
        <f t="shared" si="27"/>
        <v>0.4013244417403161</v>
      </c>
      <c r="E240" s="2">
        <f t="shared" si="28"/>
        <v>-0.2842358673506079</v>
      </c>
      <c r="F240" s="2">
        <f t="shared" si="23"/>
        <v>0.012115503663686624</v>
      </c>
      <c r="G240" s="2">
        <f t="shared" si="24"/>
        <v>0.0002074625890904554</v>
      </c>
      <c r="H240">
        <f t="shared" si="25"/>
        <v>19</v>
      </c>
      <c r="I240" s="2">
        <f t="shared" si="22"/>
        <v>0.7284097956580533</v>
      </c>
      <c r="J240" s="2">
        <f t="shared" si="29"/>
        <v>0.9096319953544011</v>
      </c>
    </row>
    <row r="241" spans="1:10" ht="12.75">
      <c r="A241" s="1">
        <f t="shared" si="26"/>
        <v>8.904761904761882</v>
      </c>
      <c r="B241" s="7">
        <f t="shared" si="20"/>
        <v>0.9972037971811555</v>
      </c>
      <c r="C241" s="9">
        <f t="shared" si="21"/>
        <v>0.90625</v>
      </c>
      <c r="D241" s="11">
        <f t="shared" si="27"/>
        <v>0.4493853977959298</v>
      </c>
      <c r="E241" s="2">
        <f t="shared" si="28"/>
        <v>-0.2943759651322567</v>
      </c>
      <c r="F241" s="2">
        <f t="shared" si="23"/>
        <v>0.011478326249980441</v>
      </c>
      <c r="G241" s="2">
        <f t="shared" si="24"/>
        <v>0.0002323074511034001</v>
      </c>
      <c r="H241">
        <f t="shared" si="25"/>
        <v>20</v>
      </c>
      <c r="I241" s="2">
        <f t="shared" si="22"/>
        <v>0.9921875</v>
      </c>
      <c r="J241" s="2">
        <f t="shared" si="29"/>
        <v>0.9096319953544011</v>
      </c>
    </row>
    <row r="242" spans="1:10" ht="12.75">
      <c r="A242" s="1">
        <f t="shared" si="26"/>
        <v>8.95238095238093</v>
      </c>
      <c r="B242" s="7">
        <f t="shared" si="20"/>
        <v>0.8223891339220689</v>
      </c>
      <c r="C242" s="9">
        <f t="shared" si="21"/>
        <v>0.90625</v>
      </c>
      <c r="D242" s="11">
        <f t="shared" si="27"/>
        <v>0.4947238281751511</v>
      </c>
      <c r="E242" s="2">
        <f t="shared" si="28"/>
        <v>-0.30040013166728396</v>
      </c>
      <c r="F242" s="2">
        <f t="shared" si="23"/>
        <v>0.01082810951476987</v>
      </c>
      <c r="G242" s="2">
        <f t="shared" si="24"/>
        <v>0.00025574491758558593</v>
      </c>
      <c r="H242">
        <f t="shared" si="25"/>
        <v>21</v>
      </c>
      <c r="I242" s="2">
        <f t="shared" si="22"/>
        <v>0.8223891339220689</v>
      </c>
      <c r="J242" s="2">
        <f t="shared" si="29"/>
        <v>0.9096319953544011</v>
      </c>
    </row>
    <row r="243" spans="1:10" ht="12.75">
      <c r="A243" s="1">
        <f t="shared" si="26"/>
        <v>8.999999999999977</v>
      </c>
      <c r="B243" s="7">
        <f t="shared" si="20"/>
        <v>0.28173255684174625</v>
      </c>
      <c r="C243" s="9">
        <f t="shared" si="21"/>
        <v>0.28125</v>
      </c>
      <c r="D243" s="11">
        <f t="shared" si="27"/>
        <v>0.5316532330406853</v>
      </c>
      <c r="E243" s="2">
        <f t="shared" si="28"/>
        <v>-0.9278415235563531</v>
      </c>
      <c r="F243" s="2">
        <f t="shared" si="23"/>
        <v>0.008819794528717157</v>
      </c>
      <c r="G243" s="2">
        <f t="shared" si="24"/>
        <v>0.00027483538193345857</v>
      </c>
      <c r="H243">
        <f t="shared" si="25"/>
        <v>1</v>
      </c>
      <c r="I243" s="2">
        <f t="shared" si="22"/>
        <v>0.28173255684174625</v>
      </c>
      <c r="J243" s="2">
        <f t="shared" si="29"/>
        <v>0.28173255684174625</v>
      </c>
    </row>
    <row r="244" spans="1:10" ht="12.75">
      <c r="A244" s="1">
        <f t="shared" si="26"/>
        <v>9.047619047619024</v>
      </c>
      <c r="B244" s="7">
        <f t="shared" si="20"/>
        <v>-0.3842534701659896</v>
      </c>
      <c r="C244" s="9">
        <f t="shared" si="21"/>
        <v>0.28125</v>
      </c>
      <c r="D244" s="11">
        <f t="shared" si="27"/>
        <v>0.5610397273197162</v>
      </c>
      <c r="E244" s="2">
        <f t="shared" si="28"/>
        <v>-0.8322754686900601</v>
      </c>
      <c r="F244" s="2">
        <f t="shared" si="23"/>
        <v>0.007018332475275469</v>
      </c>
      <c r="G244" s="2">
        <f t="shared" si="24"/>
        <v>0.00029002657776738816</v>
      </c>
      <c r="H244">
        <f t="shared" si="25"/>
        <v>2</v>
      </c>
      <c r="I244" s="2">
        <f t="shared" si="22"/>
        <v>-0.3842534701659896</v>
      </c>
      <c r="J244" s="2">
        <f t="shared" si="29"/>
        <v>0.28173255684174625</v>
      </c>
    </row>
    <row r="245" spans="1:10" ht="12.75">
      <c r="A245" s="1">
        <f t="shared" si="26"/>
        <v>9.095238095238072</v>
      </c>
      <c r="B245" s="7">
        <f t="shared" si="20"/>
        <v>-0.8793033562162769</v>
      </c>
      <c r="C245" s="9">
        <f t="shared" si="21"/>
        <v>0.28125</v>
      </c>
      <c r="D245" s="11">
        <f t="shared" si="27"/>
        <v>0.5836941063976898</v>
      </c>
      <c r="E245" s="2">
        <f t="shared" si="28"/>
        <v>-0.7428133039600139</v>
      </c>
      <c r="F245" s="2">
        <f t="shared" si="23"/>
        <v>0.0054105114710330145</v>
      </c>
      <c r="G245" s="2">
        <f t="shared" si="24"/>
        <v>0.0003017376415575029</v>
      </c>
      <c r="H245">
        <f t="shared" si="25"/>
        <v>3</v>
      </c>
      <c r="I245" s="2">
        <f t="shared" si="22"/>
        <v>-0.8793033562162769</v>
      </c>
      <c r="J245" s="2">
        <f t="shared" si="29"/>
        <v>0.28173255684174625</v>
      </c>
    </row>
    <row r="246" spans="1:10" ht="12.75">
      <c r="A246" s="1">
        <f t="shared" si="26"/>
        <v>9.14285714285712</v>
      </c>
      <c r="B246" s="7">
        <f aca="true" t="shared" si="30" ref="B246:B309">$A$29*SIN($B$51*A246)</f>
        <v>-0.9831928907995633</v>
      </c>
      <c r="C246" s="9">
        <f aca="true" t="shared" si="31" ref="C246:C309">TRUNC(J246/$C$52+0.5)*$C$52</f>
        <v>0.28125</v>
      </c>
      <c r="D246" s="11">
        <f t="shared" si="27"/>
        <v>0.6003723974937583</v>
      </c>
      <c r="E246" s="2">
        <f t="shared" si="28"/>
        <v>-0.6593941912784629</v>
      </c>
      <c r="F246" s="2">
        <f t="shared" si="23"/>
        <v>0.003983251316750628</v>
      </c>
      <c r="G246" s="2">
        <f t="shared" si="24"/>
        <v>0.0003103593976543658</v>
      </c>
      <c r="H246">
        <f t="shared" si="25"/>
        <v>4</v>
      </c>
      <c r="I246" s="2">
        <f aca="true" t="shared" si="32" ref="I246:I309">IF(B246&gt;$I$51,$I$51,IF(B246&lt;$I$52,$I$52,B246))</f>
        <v>-0.9831928907995633</v>
      </c>
      <c r="J246" s="2">
        <f t="shared" si="29"/>
        <v>0.28173255684174625</v>
      </c>
    </row>
    <row r="247" spans="1:10" ht="12.75">
      <c r="A247" s="1">
        <f t="shared" si="26"/>
        <v>9.190476190476167</v>
      </c>
      <c r="B247" s="7">
        <f t="shared" si="30"/>
        <v>-0.6497065482112638</v>
      </c>
      <c r="C247" s="9">
        <f t="shared" si="31"/>
        <v>0.28125</v>
      </c>
      <c r="D247" s="11">
        <f t="shared" si="27"/>
        <v>0.6117768286637553</v>
      </c>
      <c r="E247" s="2">
        <f t="shared" si="28"/>
        <v>-0.5819112120499768</v>
      </c>
      <c r="F247" s="2">
        <f aca="true" t="shared" si="33" ref="F247:F310">F246+$F$48*E247</f>
        <v>0.002723703238720375</v>
      </c>
      <c r="G247" s="2">
        <f aca="true" t="shared" si="34" ref="G247:G310">G246+$F$48*F247</f>
        <v>0.00031625485921003756</v>
      </c>
      <c r="H247">
        <f aca="true" t="shared" si="35" ref="H247:H310">IF(H246&lt;$A$46,H246+1,1)</f>
        <v>5</v>
      </c>
      <c r="I247" s="2">
        <f t="shared" si="32"/>
        <v>-0.6497065482112638</v>
      </c>
      <c r="J247" s="2">
        <f t="shared" si="29"/>
        <v>0.28173255684174625</v>
      </c>
    </row>
    <row r="248" spans="1:10" ht="12.75">
      <c r="A248" s="1">
        <f aca="true" t="shared" si="36" ref="A248:A311">A247+$A$52</f>
        <v>9.238095238095214</v>
      </c>
      <c r="B248" s="7">
        <f t="shared" si="30"/>
        <v>-0.027196582601308673</v>
      </c>
      <c r="C248" s="9">
        <f t="shared" si="31"/>
        <v>0.28125</v>
      </c>
      <c r="D248" s="11">
        <f aca="true" t="shared" si="37" ref="D248:D311">$G$52*G248</f>
        <v>0.618557147011559</v>
      </c>
      <c r="E248" s="2">
        <f aca="true" t="shared" si="38" ref="E248:E311">C248-$F$52*F247-$G$52*G247</f>
        <v>-0.5102189164555311</v>
      </c>
      <c r="F248" s="2">
        <f t="shared" si="33"/>
        <v>0.001619333289682429</v>
      </c>
      <c r="G248" s="2">
        <f t="shared" si="34"/>
        <v>0.0003197599096206056</v>
      </c>
      <c r="H248">
        <f t="shared" si="35"/>
        <v>6</v>
      </c>
      <c r="I248" s="2">
        <f t="shared" si="32"/>
        <v>-0.027196582601308673</v>
      </c>
      <c r="J248" s="2">
        <f aca="true" t="shared" si="39" ref="J248:J311">IF(H248=1,I248,J247)</f>
        <v>0.28173255684174625</v>
      </c>
    </row>
    <row r="249" spans="1:10" ht="12.75">
      <c r="A249" s="1">
        <f t="shared" si="36"/>
        <v>9.285714285714262</v>
      </c>
      <c r="B249" s="7">
        <f t="shared" si="30"/>
        <v>0.6074118524774843</v>
      </c>
      <c r="C249" s="9">
        <f t="shared" si="31"/>
        <v>0.28125</v>
      </c>
      <c r="D249" s="11">
        <f t="shared" si="37"/>
        <v>0.6213122242950543</v>
      </c>
      <c r="E249" s="2">
        <f t="shared" si="38"/>
        <v>-0.4441401439097329</v>
      </c>
      <c r="F249" s="2">
        <f t="shared" si="33"/>
        <v>0.0006579909868475093</v>
      </c>
      <c r="G249" s="2">
        <f t="shared" si="34"/>
        <v>0.00032118413253585997</v>
      </c>
      <c r="H249">
        <f t="shared" si="35"/>
        <v>7</v>
      </c>
      <c r="I249" s="2">
        <f t="shared" si="32"/>
        <v>0.6074118524774843</v>
      </c>
      <c r="J249" s="2">
        <f t="shared" si="39"/>
        <v>0.28173255684174625</v>
      </c>
    </row>
    <row r="250" spans="1:10" ht="12.75">
      <c r="A250" s="1">
        <f t="shared" si="36"/>
        <v>9.333333333333309</v>
      </c>
      <c r="B250" s="7">
        <f t="shared" si="30"/>
        <v>0.9718115683234635</v>
      </c>
      <c r="C250" s="9">
        <f t="shared" si="31"/>
        <v>0.28125</v>
      </c>
      <c r="D250" s="11">
        <f t="shared" si="37"/>
        <v>0.6205918943352393</v>
      </c>
      <c r="E250" s="2">
        <f t="shared" si="38"/>
        <v>-0.3834721569536314</v>
      </c>
      <c r="F250" s="2">
        <f t="shared" si="33"/>
        <v>-0.0001720353269049396</v>
      </c>
      <c r="G250" s="2">
        <f t="shared" si="34"/>
        <v>0.0003208117616984034</v>
      </c>
      <c r="H250">
        <f t="shared" si="35"/>
        <v>8</v>
      </c>
      <c r="I250" s="2">
        <f t="shared" si="32"/>
        <v>0.9718115683234635</v>
      </c>
      <c r="J250" s="2">
        <f t="shared" si="39"/>
        <v>0.28173255684174625</v>
      </c>
    </row>
    <row r="251" spans="1:10" ht="12.75">
      <c r="A251" s="1">
        <f t="shared" si="36"/>
        <v>9.380952380952357</v>
      </c>
      <c r="B251" s="7">
        <f t="shared" si="30"/>
        <v>0.9038984174690986</v>
      </c>
      <c r="C251" s="9">
        <f t="shared" si="31"/>
        <v>0.28125</v>
      </c>
      <c r="D251" s="11">
        <f t="shared" si="37"/>
        <v>0.6168989724746308</v>
      </c>
      <c r="E251" s="2">
        <f t="shared" si="38"/>
        <v>-0.3279921310328273</v>
      </c>
      <c r="F251" s="2">
        <f t="shared" si="33"/>
        <v>-0.0008819750044651718</v>
      </c>
      <c r="G251" s="2">
        <f t="shared" si="34"/>
        <v>0.00031890272489220174</v>
      </c>
      <c r="H251">
        <f t="shared" si="35"/>
        <v>9</v>
      </c>
      <c r="I251" s="2">
        <f t="shared" si="32"/>
        <v>0.9038984174690986</v>
      </c>
      <c r="J251" s="2">
        <f t="shared" si="39"/>
        <v>0.28173255684174625</v>
      </c>
    </row>
    <row r="252" spans="1:10" ht="12.75">
      <c r="A252" s="1">
        <f t="shared" si="36"/>
        <v>9.428571428571404</v>
      </c>
      <c r="B252" s="7">
        <f t="shared" si="30"/>
        <v>0.4338837391178829</v>
      </c>
      <c r="C252" s="9">
        <f t="shared" si="31"/>
        <v>0.28125</v>
      </c>
      <c r="D252" s="11">
        <f t="shared" si="37"/>
        <v>0.6106914127860404</v>
      </c>
      <c r="E252" s="2">
        <f t="shared" si="38"/>
        <v>-0.277462042386401</v>
      </c>
      <c r="F252" s="2">
        <f t="shared" si="33"/>
        <v>-0.0014825421957777281</v>
      </c>
      <c r="G252" s="2">
        <f t="shared" si="34"/>
        <v>0.00031569375910047505</v>
      </c>
      <c r="H252">
        <f t="shared" si="35"/>
        <v>10</v>
      </c>
      <c r="I252" s="2">
        <f t="shared" si="32"/>
        <v>0.4338837391178829</v>
      </c>
      <c r="J252" s="2">
        <f t="shared" si="39"/>
        <v>0.28173255684174625</v>
      </c>
    </row>
    <row r="253" spans="1:10" ht="12.75">
      <c r="A253" s="1">
        <f t="shared" si="36"/>
        <v>9.476190476190451</v>
      </c>
      <c r="B253" s="7">
        <f t="shared" si="30"/>
        <v>-0.22914523252510433</v>
      </c>
      <c r="C253" s="9">
        <f t="shared" si="31"/>
        <v>0.28125</v>
      </c>
      <c r="D253" s="11">
        <f t="shared" si="37"/>
        <v>0.6023845638102402</v>
      </c>
      <c r="E253" s="2">
        <f t="shared" si="38"/>
        <v>-0.23163299569730444</v>
      </c>
      <c r="F253" s="2">
        <f t="shared" si="33"/>
        <v>-0.001983912316334664</v>
      </c>
      <c r="G253" s="2">
        <f t="shared" si="34"/>
        <v>0.00031139957659758616</v>
      </c>
      <c r="H253">
        <f t="shared" si="35"/>
        <v>11</v>
      </c>
      <c r="I253" s="2">
        <f t="shared" si="32"/>
        <v>-0.22914523252510433</v>
      </c>
      <c r="J253" s="2">
        <f t="shared" si="39"/>
        <v>0.28173255684174625</v>
      </c>
    </row>
    <row r="254" spans="1:10" ht="12.75">
      <c r="A254" s="1">
        <f t="shared" si="36"/>
        <v>9.523809523809499</v>
      </c>
      <c r="B254" s="7">
        <f t="shared" si="30"/>
        <v>-0.790238360232269</v>
      </c>
      <c r="C254" s="9">
        <f t="shared" si="31"/>
        <v>0.28125</v>
      </c>
      <c r="D254" s="11">
        <f t="shared" si="37"/>
        <v>0.5923534883088759</v>
      </c>
      <c r="E254" s="2">
        <f t="shared" si="38"/>
        <v>-0.1902490322846111</v>
      </c>
      <c r="F254" s="2">
        <f t="shared" si="33"/>
        <v>-0.002395706758509147</v>
      </c>
      <c r="G254" s="2">
        <f t="shared" si="34"/>
        <v>0.00030621406413328063</v>
      </c>
      <c r="H254">
        <f t="shared" si="35"/>
        <v>12</v>
      </c>
      <c r="I254" s="2">
        <f t="shared" si="32"/>
        <v>-0.790238360232269</v>
      </c>
      <c r="J254" s="2">
        <f t="shared" si="39"/>
        <v>0.28173255684174625</v>
      </c>
    </row>
    <row r="255" spans="1:10" ht="12.75">
      <c r="A255" s="1">
        <f t="shared" si="36"/>
        <v>9.571428571428546</v>
      </c>
      <c r="B255" s="7">
        <f t="shared" si="30"/>
        <v>-0.9997919281892139</v>
      </c>
      <c r="C255" s="9">
        <f t="shared" si="31"/>
        <v>0.28125</v>
      </c>
      <c r="D255" s="11">
        <f t="shared" si="37"/>
        <v>0.5809353168673609</v>
      </c>
      <c r="E255" s="2">
        <f t="shared" si="38"/>
        <v>-0.1530504585024331</v>
      </c>
      <c r="F255" s="2">
        <f t="shared" si="33"/>
        <v>-0.0027269848072157122</v>
      </c>
      <c r="G255" s="2">
        <f t="shared" si="34"/>
        <v>0.00030031149961549773</v>
      </c>
      <c r="H255">
        <f t="shared" si="35"/>
        <v>13</v>
      </c>
      <c r="I255" s="2">
        <f t="shared" si="32"/>
        <v>-0.9997919281892139</v>
      </c>
      <c r="J255" s="2">
        <f t="shared" si="39"/>
        <v>0.28173255684174625</v>
      </c>
    </row>
    <row r="256" spans="1:10" ht="12.75">
      <c r="A256" s="1">
        <f t="shared" si="36"/>
        <v>9.619047619047594</v>
      </c>
      <c r="B256" s="7">
        <f t="shared" si="30"/>
        <v>-0.7645854946522352</v>
      </c>
      <c r="C256" s="9">
        <f t="shared" si="31"/>
        <v>0.28125</v>
      </c>
      <c r="D256" s="11">
        <f t="shared" si="37"/>
        <v>0.5684316091832834</v>
      </c>
      <c r="E256" s="2">
        <f t="shared" si="38"/>
        <v>-0.11977673269456379</v>
      </c>
      <c r="F256" s="2">
        <f t="shared" si="33"/>
        <v>-0.002986241804390093</v>
      </c>
      <c r="G256" s="2">
        <f t="shared" si="34"/>
        <v>0.0002938477727661685</v>
      </c>
      <c r="H256">
        <f t="shared" si="35"/>
        <v>14</v>
      </c>
      <c r="I256" s="2">
        <f t="shared" si="32"/>
        <v>-0.7645854946522352</v>
      </c>
      <c r="J256" s="2">
        <f t="shared" si="39"/>
        <v>0.28173255684174625</v>
      </c>
    </row>
    <row r="257" spans="1:10" ht="12.75">
      <c r="A257" s="1">
        <f t="shared" si="36"/>
        <v>9.666666666666641</v>
      </c>
      <c r="B257" s="7">
        <f t="shared" si="30"/>
        <v>-0.1892512443607654</v>
      </c>
      <c r="C257" s="9">
        <f t="shared" si="31"/>
        <v>0.28125</v>
      </c>
      <c r="D257" s="11">
        <f t="shared" si="37"/>
        <v>0.5551107005424913</v>
      </c>
      <c r="E257" s="2">
        <f t="shared" si="38"/>
        <v>-0.09016894757847582</v>
      </c>
      <c r="F257" s="2">
        <f t="shared" si="33"/>
        <v>-0.003181412686594586</v>
      </c>
      <c r="G257" s="2">
        <f t="shared" si="34"/>
        <v>0.00028696159811985987</v>
      </c>
      <c r="H257">
        <f t="shared" si="35"/>
        <v>15</v>
      </c>
      <c r="I257" s="2">
        <f t="shared" si="32"/>
        <v>-0.1892512443607654</v>
      </c>
      <c r="J257" s="2">
        <f t="shared" si="39"/>
        <v>0.28173255684174625</v>
      </c>
    </row>
    <row r="258" spans="1:10" ht="12.75">
      <c r="A258" s="1">
        <f t="shared" si="36"/>
        <v>9.714285714285689</v>
      </c>
      <c r="B258" s="7">
        <f t="shared" si="30"/>
        <v>0.47027190699241733</v>
      </c>
      <c r="C258" s="9">
        <f t="shared" si="31"/>
        <v>0.28125</v>
      </c>
      <c r="D258" s="11">
        <f t="shared" si="37"/>
        <v>0.5412100143319386</v>
      </c>
      <c r="E258" s="2">
        <f t="shared" si="38"/>
        <v>-0.06397194333339007</v>
      </c>
      <c r="F258" s="2">
        <f t="shared" si="33"/>
        <v>-0.0033198800964071187</v>
      </c>
      <c r="G258" s="2">
        <f t="shared" si="34"/>
        <v>0.000279775710465299</v>
      </c>
      <c r="H258">
        <f t="shared" si="35"/>
        <v>16</v>
      </c>
      <c r="I258" s="2">
        <f t="shared" si="32"/>
        <v>0.47027190699241733</v>
      </c>
      <c r="J258" s="2">
        <f t="shared" si="39"/>
        <v>0.28173255684174625</v>
      </c>
    </row>
    <row r="259" spans="1:10" ht="12.75">
      <c r="A259" s="1">
        <f t="shared" si="36"/>
        <v>9.761904761904736</v>
      </c>
      <c r="B259" s="7">
        <f t="shared" si="30"/>
        <v>0.9205933953202572</v>
      </c>
      <c r="C259" s="9">
        <f t="shared" si="31"/>
        <v>0.28125</v>
      </c>
      <c r="D259" s="11">
        <f t="shared" si="37"/>
        <v>0.5269383244809351</v>
      </c>
      <c r="E259" s="2">
        <f t="shared" si="38"/>
        <v>-0.04093608497683543</v>
      </c>
      <c r="F259" s="2">
        <f t="shared" si="33"/>
        <v>-0.0034084863409457235</v>
      </c>
      <c r="G259" s="2">
        <f t="shared" si="34"/>
        <v>0.0002723980344026459</v>
      </c>
      <c r="H259">
        <f t="shared" si="35"/>
        <v>17</v>
      </c>
      <c r="I259" s="2">
        <f t="shared" si="32"/>
        <v>0.9205933953202572</v>
      </c>
      <c r="J259" s="2">
        <f t="shared" si="39"/>
        <v>0.28173255684174625</v>
      </c>
    </row>
    <row r="260" spans="1:10" ht="12.75">
      <c r="A260" s="1">
        <f t="shared" si="36"/>
        <v>9.809523809523784</v>
      </c>
      <c r="B260" s="7">
        <f t="shared" si="30"/>
        <v>0.9613865524687266</v>
      </c>
      <c r="C260" s="9">
        <f t="shared" si="31"/>
        <v>0.28125</v>
      </c>
      <c r="D260" s="11">
        <f t="shared" si="37"/>
        <v>0.5124779544765091</v>
      </c>
      <c r="E260" s="2">
        <f t="shared" si="38"/>
        <v>-0.020818735860834048</v>
      </c>
      <c r="F260" s="2">
        <f t="shared" si="33"/>
        <v>-0.0034535485397786977</v>
      </c>
      <c r="G260" s="2">
        <f t="shared" si="34"/>
        <v>0.0002649228211130816</v>
      </c>
      <c r="H260">
        <f t="shared" si="35"/>
        <v>18</v>
      </c>
      <c r="I260" s="2">
        <f t="shared" si="32"/>
        <v>0.9613865524687266</v>
      </c>
      <c r="J260" s="2">
        <f t="shared" si="39"/>
        <v>0.28173255684174625</v>
      </c>
    </row>
    <row r="261" spans="1:10" ht="12.75">
      <c r="A261" s="1">
        <f t="shared" si="36"/>
        <v>9.857142857142831</v>
      </c>
      <c r="B261" s="7">
        <f t="shared" si="30"/>
        <v>0.5745044379367602</v>
      </c>
      <c r="C261" s="9">
        <f t="shared" si="31"/>
        <v>0.28125</v>
      </c>
      <c r="D261" s="11">
        <f t="shared" si="37"/>
        <v>0.49798690208040397</v>
      </c>
      <c r="E261" s="2">
        <f t="shared" si="38"/>
        <v>-0.003385457327434338</v>
      </c>
      <c r="F261" s="2">
        <f t="shared" si="33"/>
        <v>-0.003460876369491759</v>
      </c>
      <c r="G261" s="2">
        <f t="shared" si="34"/>
        <v>0.0002574317467202423</v>
      </c>
      <c r="H261">
        <f t="shared" si="35"/>
        <v>19</v>
      </c>
      <c r="I261" s="2">
        <f t="shared" si="32"/>
        <v>0.5745044379367602</v>
      </c>
      <c r="J261" s="2">
        <f t="shared" si="39"/>
        <v>0.28173255684174625</v>
      </c>
    </row>
    <row r="262" spans="1:10" ht="12.75">
      <c r="A262" s="1">
        <f t="shared" si="36"/>
        <v>9.904761904761878</v>
      </c>
      <c r="B262" s="7">
        <f t="shared" si="30"/>
        <v>-0.06794744813537189</v>
      </c>
      <c r="C262" s="9">
        <f t="shared" si="31"/>
        <v>0.28125</v>
      </c>
      <c r="D262" s="11">
        <f t="shared" si="37"/>
        <v>0.4836008811011887</v>
      </c>
      <c r="E262" s="2">
        <f t="shared" si="38"/>
        <v>0.01158903724453042</v>
      </c>
      <c r="F262" s="2">
        <f t="shared" si="33"/>
        <v>-0.003435791873291477</v>
      </c>
      <c r="G262" s="2">
        <f t="shared" si="34"/>
        <v>0.00024999496777372397</v>
      </c>
      <c r="H262">
        <f t="shared" si="35"/>
        <v>20</v>
      </c>
      <c r="I262" s="2">
        <f t="shared" si="32"/>
        <v>-0.06794744813537189</v>
      </c>
      <c r="J262" s="2">
        <f t="shared" si="39"/>
        <v>0.28173255684174625</v>
      </c>
    </row>
    <row r="263" spans="1:10" ht="12.75">
      <c r="A263" s="1">
        <f t="shared" si="36"/>
        <v>9.952380952380926</v>
      </c>
      <c r="B263" s="7">
        <f t="shared" si="30"/>
        <v>-0.6801727377706531</v>
      </c>
      <c r="C263" s="9">
        <f t="shared" si="31"/>
        <v>0.28125</v>
      </c>
      <c r="D263" s="11">
        <f t="shared" si="37"/>
        <v>0.46943527356140646</v>
      </c>
      <c r="E263" s="2">
        <f t="shared" si="38"/>
        <v>0.024320147575127682</v>
      </c>
      <c r="F263" s="2">
        <f t="shared" si="33"/>
        <v>-0.0033831508612241013</v>
      </c>
      <c r="G263" s="2">
        <f t="shared" si="34"/>
        <v>0.00024267213041176703</v>
      </c>
      <c r="H263">
        <f t="shared" si="35"/>
        <v>21</v>
      </c>
      <c r="I263" s="2">
        <f t="shared" si="32"/>
        <v>-0.6801727377706531</v>
      </c>
      <c r="J263" s="2">
        <f t="shared" si="39"/>
        <v>0.28173255684174625</v>
      </c>
    </row>
    <row r="264" spans="1:10" ht="12.75">
      <c r="A264" s="1">
        <f t="shared" si="36"/>
        <v>9.999999999999973</v>
      </c>
      <c r="B264" s="7">
        <f t="shared" si="30"/>
        <v>-0.989821441880877</v>
      </c>
      <c r="C264" s="9">
        <f t="shared" si="31"/>
        <v>-0.984375</v>
      </c>
      <c r="D264" s="11">
        <f t="shared" si="37"/>
        <v>0.4441166310082633</v>
      </c>
      <c r="E264" s="2">
        <f t="shared" si="38"/>
        <v>-1.2306121538376464</v>
      </c>
      <c r="F264" s="2">
        <f t="shared" si="33"/>
        <v>-0.006046813531868358</v>
      </c>
      <c r="G264" s="2">
        <f t="shared" si="34"/>
        <v>0.000229583789433697</v>
      </c>
      <c r="H264">
        <f t="shared" si="35"/>
        <v>1</v>
      </c>
      <c r="I264" s="2">
        <f t="shared" si="32"/>
        <v>-0.989821441880877</v>
      </c>
      <c r="J264" s="2">
        <f t="shared" si="39"/>
        <v>-0.989821441880877</v>
      </c>
    </row>
    <row r="265" spans="1:10" ht="12.75">
      <c r="A265" s="1">
        <f t="shared" si="36"/>
        <v>10.04761904761902</v>
      </c>
      <c r="B265" s="7">
        <f t="shared" si="30"/>
        <v>-0.8591455408835469</v>
      </c>
      <c r="C265" s="9">
        <f t="shared" si="31"/>
        <v>-0.984375</v>
      </c>
      <c r="D265" s="11">
        <f t="shared" si="37"/>
        <v>0.4094670659143953</v>
      </c>
      <c r="E265" s="2">
        <f t="shared" si="38"/>
        <v>-1.0295625066520186</v>
      </c>
      <c r="F265" s="2">
        <f t="shared" si="33"/>
        <v>-0.008275303806006927</v>
      </c>
      <c r="G265" s="2">
        <f t="shared" si="34"/>
        <v>0.000211671876433682</v>
      </c>
      <c r="H265">
        <f t="shared" si="35"/>
        <v>2</v>
      </c>
      <c r="I265" s="2">
        <f t="shared" si="32"/>
        <v>-0.8591455408835469</v>
      </c>
      <c r="J265" s="2">
        <f t="shared" si="39"/>
        <v>-0.989821441880877</v>
      </c>
    </row>
    <row r="266" spans="1:10" ht="12.75">
      <c r="A266" s="1">
        <f t="shared" si="36"/>
        <v>10.095238095238068</v>
      </c>
      <c r="B266" s="7">
        <f t="shared" si="30"/>
        <v>-0.34627654422986953</v>
      </c>
      <c r="C266" s="9">
        <f t="shared" si="31"/>
        <v>-0.984375</v>
      </c>
      <c r="D266" s="11">
        <f t="shared" si="37"/>
        <v>0.36713305982851824</v>
      </c>
      <c r="E266" s="2">
        <f t="shared" si="38"/>
        <v>-0.8478917594077199</v>
      </c>
      <c r="F266" s="2">
        <f t="shared" si="33"/>
        <v>-0.010110567354508486</v>
      </c>
      <c r="G266" s="2">
        <f t="shared" si="34"/>
        <v>0.00018978753151050346</v>
      </c>
      <c r="H266">
        <f t="shared" si="35"/>
        <v>3</v>
      </c>
      <c r="I266" s="2">
        <f t="shared" si="32"/>
        <v>-0.34627654422986953</v>
      </c>
      <c r="J266" s="2">
        <f t="shared" si="39"/>
        <v>-0.989821441880877</v>
      </c>
    </row>
    <row r="267" spans="1:10" ht="12.75">
      <c r="A267" s="1">
        <f t="shared" si="36"/>
        <v>10.142857142857116</v>
      </c>
      <c r="B267" s="7">
        <f t="shared" si="30"/>
        <v>0.32063446055236366</v>
      </c>
      <c r="C267" s="9">
        <f t="shared" si="31"/>
        <v>-0.984375</v>
      </c>
      <c r="D267" s="11">
        <f t="shared" si="37"/>
        <v>0.31859562135436875</v>
      </c>
      <c r="E267" s="2">
        <f t="shared" si="38"/>
        <v>-0.6844790932129965</v>
      </c>
      <c r="F267" s="2">
        <f t="shared" si="33"/>
        <v>-0.011592123833324496</v>
      </c>
      <c r="G267" s="2">
        <f t="shared" si="34"/>
        <v>0.00016469635438209546</v>
      </c>
      <c r="H267">
        <f t="shared" si="35"/>
        <v>4</v>
      </c>
      <c r="I267" s="2">
        <f t="shared" si="32"/>
        <v>0.32063446055236366</v>
      </c>
      <c r="J267" s="2">
        <f t="shared" si="39"/>
        <v>-0.989821441880877</v>
      </c>
    </row>
    <row r="268" spans="1:10" ht="12.75">
      <c r="A268" s="1">
        <f t="shared" si="36"/>
        <v>10.190476190476163</v>
      </c>
      <c r="B268" s="7">
        <f t="shared" si="30"/>
        <v>0.8449104038447984</v>
      </c>
      <c r="C268" s="9">
        <f t="shared" si="31"/>
        <v>-0.984375</v>
      </c>
      <c r="D268" s="11">
        <f t="shared" si="37"/>
        <v>0.2651804932545502</v>
      </c>
      <c r="E268" s="2">
        <f t="shared" si="38"/>
        <v>-0.5381982687945857</v>
      </c>
      <c r="F268" s="2">
        <f t="shared" si="33"/>
        <v>-0.012757055151061694</v>
      </c>
      <c r="G268" s="2">
        <f t="shared" si="34"/>
        <v>0.00013708368089494893</v>
      </c>
      <c r="H268">
        <f t="shared" si="35"/>
        <v>5</v>
      </c>
      <c r="I268" s="2">
        <f t="shared" si="32"/>
        <v>0.8449104038447984</v>
      </c>
      <c r="J268" s="2">
        <f t="shared" si="39"/>
        <v>-0.989821441880877</v>
      </c>
    </row>
    <row r="269" spans="1:10" ht="12.75">
      <c r="A269" s="1">
        <f t="shared" si="36"/>
        <v>10.23809523809521</v>
      </c>
      <c r="B269" s="7">
        <f t="shared" si="30"/>
        <v>0.9933257886739867</v>
      </c>
      <c r="C269" s="9">
        <f t="shared" si="31"/>
        <v>-0.984375</v>
      </c>
      <c r="D269" s="11">
        <f t="shared" si="37"/>
        <v>0.20806830915730495</v>
      </c>
      <c r="E269" s="2">
        <f t="shared" si="38"/>
        <v>-0.40792860763023</v>
      </c>
      <c r="F269" s="2">
        <f t="shared" si="33"/>
        <v>-0.01364001750523968</v>
      </c>
      <c r="G269" s="2">
        <f t="shared" si="34"/>
        <v>0.00010755983348101023</v>
      </c>
      <c r="H269">
        <f t="shared" si="35"/>
        <v>6</v>
      </c>
      <c r="I269" s="2">
        <f t="shared" si="32"/>
        <v>0.9921875</v>
      </c>
      <c r="J269" s="2">
        <f t="shared" si="39"/>
        <v>-0.989821441880877</v>
      </c>
    </row>
    <row r="270" spans="1:10" ht="12.75">
      <c r="A270" s="1">
        <f t="shared" si="36"/>
        <v>10.285714285714258</v>
      </c>
      <c r="B270" s="7">
        <f t="shared" si="30"/>
        <v>0.6998576507438428</v>
      </c>
      <c r="C270" s="9">
        <f t="shared" si="31"/>
        <v>-0.984375</v>
      </c>
      <c r="D270" s="11">
        <f t="shared" si="37"/>
        <v>0.14830461501269057</v>
      </c>
      <c r="E270" s="2">
        <f t="shared" si="38"/>
        <v>-0.2925643545820646</v>
      </c>
      <c r="F270" s="2">
        <f t="shared" si="33"/>
        <v>-0.014273273683988738</v>
      </c>
      <c r="G270" s="2">
        <f t="shared" si="34"/>
        <v>7.666530169748482E-05</v>
      </c>
      <c r="H270">
        <f t="shared" si="35"/>
        <v>7</v>
      </c>
      <c r="I270" s="2">
        <f t="shared" si="32"/>
        <v>0.6998576507438428</v>
      </c>
      <c r="J270" s="2">
        <f t="shared" si="39"/>
        <v>-0.989821441880877</v>
      </c>
    </row>
    <row r="271" spans="1:10" ht="12.75">
      <c r="A271" s="1">
        <f t="shared" si="36"/>
        <v>10.333333333333306</v>
      </c>
      <c r="B271" s="7">
        <f t="shared" si="30"/>
        <v>0.09505604330457441</v>
      </c>
      <c r="C271" s="9">
        <f t="shared" si="31"/>
        <v>-0.984375</v>
      </c>
      <c r="D271" s="11">
        <f t="shared" si="37"/>
        <v>0.08680968378746452</v>
      </c>
      <c r="E271" s="2">
        <f t="shared" si="38"/>
        <v>-0.1910225682984841</v>
      </c>
      <c r="F271" s="2">
        <f t="shared" si="33"/>
        <v>-0.01468674244653957</v>
      </c>
      <c r="G271" s="2">
        <f t="shared" si="34"/>
        <v>4.487581588246411E-05</v>
      </c>
      <c r="H271">
        <f t="shared" si="35"/>
        <v>8</v>
      </c>
      <c r="I271" s="2">
        <f t="shared" si="32"/>
        <v>0.09505604330457441</v>
      </c>
      <c r="J271" s="2">
        <f t="shared" si="39"/>
        <v>-0.989821441880877</v>
      </c>
    </row>
    <row r="272" spans="1:10" ht="12.75">
      <c r="A272" s="1">
        <f t="shared" si="36"/>
        <v>10.380952380952353</v>
      </c>
      <c r="B272" s="7">
        <f t="shared" si="30"/>
        <v>-0.5520314886057183</v>
      </c>
      <c r="C272" s="9">
        <f t="shared" si="31"/>
        <v>-0.984375</v>
      </c>
      <c r="D272" s="11">
        <f t="shared" si="37"/>
        <v>0.02438806397356595</v>
      </c>
      <c r="E272" s="2">
        <f t="shared" si="38"/>
        <v>-0.10224967810796844</v>
      </c>
      <c r="F272" s="2">
        <f t="shared" si="33"/>
        <v>-0.014908062096123918</v>
      </c>
      <c r="G272" s="2">
        <f t="shared" si="34"/>
        <v>1.2607283206871213E-05</v>
      </c>
      <c r="H272">
        <f t="shared" si="35"/>
        <v>9</v>
      </c>
      <c r="I272" s="2">
        <f t="shared" si="32"/>
        <v>-0.5520314886057183</v>
      </c>
      <c r="J272" s="2">
        <f t="shared" si="39"/>
        <v>-0.989821441880877</v>
      </c>
    </row>
    <row r="273" spans="1:10" ht="12.75">
      <c r="A273" s="1">
        <f t="shared" si="36"/>
        <v>10.4285714285714</v>
      </c>
      <c r="B273" s="7">
        <f t="shared" si="30"/>
        <v>-0.9535463980788089</v>
      </c>
      <c r="C273" s="9">
        <f t="shared" si="31"/>
        <v>-0.984375</v>
      </c>
      <c r="D273" s="11">
        <f t="shared" si="37"/>
        <v>-0.03826218661658626</v>
      </c>
      <c r="E273" s="2">
        <f t="shared" si="38"/>
        <v>-0.025226838404255533</v>
      </c>
      <c r="F273" s="2">
        <f t="shared" si="33"/>
        <v>-0.014962665642453476</v>
      </c>
      <c r="G273" s="2">
        <f t="shared" si="34"/>
        <v>-1.9779438962941505E-05</v>
      </c>
      <c r="H273">
        <f t="shared" si="35"/>
        <v>10</v>
      </c>
      <c r="I273" s="2">
        <f t="shared" si="32"/>
        <v>-0.9535463980788089</v>
      </c>
      <c r="J273" s="2">
        <f t="shared" si="39"/>
        <v>-0.989821441880877</v>
      </c>
    </row>
    <row r="274" spans="1:10" ht="12.75">
      <c r="A274" s="1">
        <f t="shared" si="36"/>
        <v>10.476190476190448</v>
      </c>
      <c r="B274" s="7">
        <f t="shared" si="30"/>
        <v>-0.9308737486443482</v>
      </c>
      <c r="C274" s="9">
        <f t="shared" si="31"/>
        <v>-0.984375</v>
      </c>
      <c r="D274" s="11">
        <f t="shared" si="37"/>
        <v>-0.10054062051290621</v>
      </c>
      <c r="E274" s="2">
        <f t="shared" si="38"/>
        <v>0.04102579628608344</v>
      </c>
      <c r="F274" s="2">
        <f t="shared" si="33"/>
        <v>-0.014873865217591823</v>
      </c>
      <c r="G274" s="2">
        <f t="shared" si="34"/>
        <v>-5.1973952420932464E-05</v>
      </c>
      <c r="H274">
        <f t="shared" si="35"/>
        <v>11</v>
      </c>
      <c r="I274" s="2">
        <f t="shared" si="32"/>
        <v>-0.9308737486443482</v>
      </c>
      <c r="J274" s="2">
        <f t="shared" si="39"/>
        <v>-0.989821441880877</v>
      </c>
    </row>
    <row r="275" spans="1:10" ht="12.75">
      <c r="A275" s="1">
        <f t="shared" si="36"/>
        <v>10.523809523809495</v>
      </c>
      <c r="B275" s="7">
        <f t="shared" si="30"/>
        <v>-0.4940995265080917</v>
      </c>
      <c r="C275" s="9">
        <f t="shared" si="31"/>
        <v>-0.984375</v>
      </c>
      <c r="D275" s="11">
        <f t="shared" si="37"/>
        <v>-0.16193590371733907</v>
      </c>
      <c r="E275" s="2">
        <f t="shared" si="38"/>
        <v>0.09744576017240189</v>
      </c>
      <c r="F275" s="2">
        <f t="shared" si="33"/>
        <v>-0.0146629436587771</v>
      </c>
      <c r="G275" s="2">
        <f t="shared" si="34"/>
        <v>-8.371192570832878E-05</v>
      </c>
      <c r="H275">
        <f t="shared" si="35"/>
        <v>12</v>
      </c>
      <c r="I275" s="2">
        <f t="shared" si="32"/>
        <v>-0.4940995265080917</v>
      </c>
      <c r="J275" s="2">
        <f t="shared" si="39"/>
        <v>-0.989821441880877</v>
      </c>
    </row>
    <row r="276" spans="1:10" ht="12.75">
      <c r="A276" s="1">
        <f t="shared" si="36"/>
        <v>10.571428571428543</v>
      </c>
      <c r="B276" s="7">
        <f t="shared" si="30"/>
        <v>0.1624761362598163</v>
      </c>
      <c r="C276" s="9">
        <f t="shared" si="31"/>
        <v>-0.984375</v>
      </c>
      <c r="D276" s="11">
        <f t="shared" si="37"/>
        <v>-0.2220177245486166</v>
      </c>
      <c r="E276" s="2">
        <f t="shared" si="38"/>
        <v>0.1449258213640579</v>
      </c>
      <c r="F276" s="2">
        <f t="shared" si="33"/>
        <v>-0.014349251404742342</v>
      </c>
      <c r="G276" s="2">
        <f t="shared" si="34"/>
        <v>-0.00011477091143287931</v>
      </c>
      <c r="H276">
        <f t="shared" si="35"/>
        <v>13</v>
      </c>
      <c r="I276" s="2">
        <f t="shared" si="32"/>
        <v>0.1624761362598163</v>
      </c>
      <c r="J276" s="2">
        <f t="shared" si="39"/>
        <v>-0.989821441880877</v>
      </c>
    </row>
    <row r="277" spans="1:10" ht="12.75">
      <c r="A277" s="1">
        <f t="shared" si="36"/>
        <v>10.61904761904759</v>
      </c>
      <c r="B277" s="7">
        <f t="shared" si="30"/>
        <v>0.7467738734232022</v>
      </c>
      <c r="C277" s="9">
        <f t="shared" si="31"/>
        <v>-0.984375</v>
      </c>
      <c r="D277" s="11">
        <f t="shared" si="37"/>
        <v>-0.28042912359621586</v>
      </c>
      <c r="E277" s="2">
        <f t="shared" si="38"/>
        <v>0.1843122832992994</v>
      </c>
      <c r="F277" s="2">
        <f t="shared" si="33"/>
        <v>-0.013950307068596672</v>
      </c>
      <c r="G277" s="2">
        <f t="shared" si="34"/>
        <v>-0.00014496638127832665</v>
      </c>
      <c r="H277">
        <f t="shared" si="35"/>
        <v>14</v>
      </c>
      <c r="I277" s="2">
        <f t="shared" si="32"/>
        <v>0.7467738734232022</v>
      </c>
      <c r="J277" s="2">
        <f t="shared" si="39"/>
        <v>-0.989821441880877</v>
      </c>
    </row>
    <row r="278" spans="1:10" ht="12.75">
      <c r="A278" s="1">
        <f t="shared" si="36"/>
        <v>10.666666666666638</v>
      </c>
      <c r="B278" s="7">
        <f t="shared" si="30"/>
        <v>0.9988673391829879</v>
      </c>
      <c r="C278" s="9">
        <f t="shared" si="31"/>
        <v>-0.984375</v>
      </c>
      <c r="D278" s="11">
        <f t="shared" si="37"/>
        <v>-0.33687925416287706</v>
      </c>
      <c r="E278" s="2">
        <f t="shared" si="38"/>
        <v>0.21640394983874234</v>
      </c>
      <c r="F278" s="2">
        <f t="shared" si="33"/>
        <v>-0.013481900250763897</v>
      </c>
      <c r="G278" s="2">
        <f t="shared" si="34"/>
        <v>-0.0001741479835527074</v>
      </c>
      <c r="H278">
        <f t="shared" si="35"/>
        <v>15</v>
      </c>
      <c r="I278" s="2">
        <f t="shared" si="32"/>
        <v>0.9921875</v>
      </c>
      <c r="J278" s="2">
        <f t="shared" si="39"/>
        <v>-0.989821441880877</v>
      </c>
    </row>
    <row r="279" spans="1:10" ht="12.75">
      <c r="A279" s="1">
        <f t="shared" si="36"/>
        <v>10.714285714285685</v>
      </c>
      <c r="B279" s="7">
        <f t="shared" si="30"/>
        <v>0.8066121092377806</v>
      </c>
      <c r="C279" s="9">
        <f t="shared" si="31"/>
        <v>-0.984375</v>
      </c>
      <c r="D279" s="11">
        <f t="shared" si="37"/>
        <v>-0.3911365773341494</v>
      </c>
      <c r="E279" s="2">
        <f t="shared" si="38"/>
        <v>0.2419516686317123</v>
      </c>
      <c r="F279" s="2">
        <f t="shared" si="33"/>
        <v>-0.012958195340305645</v>
      </c>
      <c r="G279" s="2">
        <f t="shared" si="34"/>
        <v>-0.00020219602541484083</v>
      </c>
      <c r="H279">
        <f t="shared" si="35"/>
        <v>16</v>
      </c>
      <c r="I279" s="2">
        <f t="shared" si="32"/>
        <v>0.8066121092377806</v>
      </c>
      <c r="J279" s="2">
        <f t="shared" si="39"/>
        <v>-0.989821441880877</v>
      </c>
    </row>
    <row r="280" spans="1:10" ht="12.75">
      <c r="A280" s="1">
        <f t="shared" si="36"/>
        <v>10.761904761904733</v>
      </c>
      <c r="B280" s="7">
        <f t="shared" si="30"/>
        <v>0.25553341533506313</v>
      </c>
      <c r="C280" s="9">
        <f t="shared" si="31"/>
        <v>-0.984375</v>
      </c>
      <c r="D280" s="11">
        <f t="shared" si="37"/>
        <v>-0.4430224912834396</v>
      </c>
      <c r="E280" s="2">
        <f t="shared" si="38"/>
        <v>0.2616583743167492</v>
      </c>
      <c r="F280" s="2">
        <f t="shared" si="33"/>
        <v>-0.012391835222736925</v>
      </c>
      <c r="G280" s="2">
        <f t="shared" si="34"/>
        <v>-0.00022901817957660906</v>
      </c>
      <c r="H280">
        <f t="shared" si="35"/>
        <v>17</v>
      </c>
      <c r="I280" s="2">
        <f t="shared" si="32"/>
        <v>0.25553341533506313</v>
      </c>
      <c r="J280" s="2">
        <f t="shared" si="39"/>
        <v>-0.989821441880877</v>
      </c>
    </row>
    <row r="281" spans="1:10" ht="12.75">
      <c r="A281" s="1">
        <f t="shared" si="36"/>
        <v>10.80952380952378</v>
      </c>
      <c r="B281" s="7">
        <f t="shared" si="30"/>
        <v>-0.4092199732533882</v>
      </c>
      <c r="C281" s="9">
        <f t="shared" si="31"/>
        <v>-0.984375</v>
      </c>
      <c r="D281" s="11">
        <f t="shared" si="37"/>
        <v>-0.4924053905414715</v>
      </c>
      <c r="E281" s="2">
        <f t="shared" si="38"/>
        <v>0.27617955978859643</v>
      </c>
      <c r="F281" s="2">
        <f t="shared" si="33"/>
        <v>-0.011794043967783253</v>
      </c>
      <c r="G281" s="2">
        <f t="shared" si="34"/>
        <v>-0.0002545464132731096</v>
      </c>
      <c r="H281">
        <f t="shared" si="35"/>
        <v>18</v>
      </c>
      <c r="I281" s="2">
        <f t="shared" si="32"/>
        <v>-0.4092199732533882</v>
      </c>
      <c r="J281" s="2">
        <f t="shared" si="39"/>
        <v>-0.989821441880877</v>
      </c>
    </row>
    <row r="282" spans="1:10" ht="12.75">
      <c r="A282" s="1">
        <f t="shared" si="36"/>
        <v>10.857142857142827</v>
      </c>
      <c r="B282" s="7">
        <f t="shared" si="30"/>
        <v>-0.8919308080025018</v>
      </c>
      <c r="C282" s="9">
        <f t="shared" si="31"/>
        <v>-0.984375</v>
      </c>
      <c r="D282" s="11">
        <f t="shared" si="37"/>
        <v>-0.5391951476722078</v>
      </c>
      <c r="E282" s="2">
        <f t="shared" si="38"/>
        <v>0.2861241101328321</v>
      </c>
      <c r="F282" s="2">
        <f t="shared" si="33"/>
        <v>-0.011174727712084482</v>
      </c>
      <c r="G282" s="2">
        <f t="shared" si="34"/>
        <v>-0.0002787341355936388</v>
      </c>
      <c r="H282">
        <f t="shared" si="35"/>
        <v>19</v>
      </c>
      <c r="I282" s="2">
        <f t="shared" si="32"/>
        <v>-0.8919308080025018</v>
      </c>
      <c r="J282" s="2">
        <f t="shared" si="39"/>
        <v>-0.989821441880877</v>
      </c>
    </row>
    <row r="283" spans="1:10" ht="12.75">
      <c r="A283" s="1">
        <f t="shared" si="36"/>
        <v>10.904761904761875</v>
      </c>
      <c r="B283" s="7">
        <f t="shared" si="30"/>
        <v>-0.9778639369962302</v>
      </c>
      <c r="C283" s="9">
        <f t="shared" si="31"/>
        <v>-0.984375</v>
      </c>
      <c r="D283" s="11">
        <f t="shared" si="37"/>
        <v>-0.5833380070482929</v>
      </c>
      <c r="E283" s="2">
        <f t="shared" si="38"/>
        <v>0.2920554398813764</v>
      </c>
      <c r="F283" s="2">
        <f t="shared" si="33"/>
        <v>-0.010542573080306612</v>
      </c>
      <c r="G283" s="2">
        <f t="shared" si="34"/>
        <v>-0.0003015535578453847</v>
      </c>
      <c r="H283">
        <f t="shared" si="35"/>
        <v>20</v>
      </c>
      <c r="I283" s="2">
        <f t="shared" si="32"/>
        <v>-0.9778639369962302</v>
      </c>
      <c r="J283" s="2">
        <f t="shared" si="39"/>
        <v>-0.989821441880877</v>
      </c>
    </row>
    <row r="284" spans="1:10" ht="12.75">
      <c r="A284" s="1">
        <f t="shared" si="36"/>
        <v>10.952380952380922</v>
      </c>
      <c r="B284" s="7">
        <f t="shared" si="30"/>
        <v>-0.62879178757468</v>
      </c>
      <c r="C284" s="9">
        <f t="shared" si="31"/>
        <v>-0.984375</v>
      </c>
      <c r="D284" s="11">
        <f t="shared" si="37"/>
        <v>-0.6248118781560401</v>
      </c>
      <c r="E284" s="2">
        <f t="shared" si="38"/>
        <v>0.29449287996781304</v>
      </c>
      <c r="F284" s="2">
        <f t="shared" si="33"/>
        <v>-0.009905142604185804</v>
      </c>
      <c r="G284" s="2">
        <f t="shared" si="34"/>
        <v>-0.0003229932604518475</v>
      </c>
      <c r="H284">
        <f t="shared" si="35"/>
        <v>21</v>
      </c>
      <c r="I284" s="2">
        <f t="shared" si="32"/>
        <v>-0.62879178757468</v>
      </c>
      <c r="J284" s="2">
        <f t="shared" si="39"/>
        <v>-0.989821441880877</v>
      </c>
    </row>
    <row r="285" spans="1:10" ht="12.75">
      <c r="A285" s="1">
        <f t="shared" si="36"/>
        <v>10.99999999999997</v>
      </c>
      <c r="B285" s="7">
        <f t="shared" si="30"/>
        <v>-4.253459563730022E-13</v>
      </c>
      <c r="C285" s="9">
        <f t="shared" si="31"/>
        <v>0</v>
      </c>
      <c r="D285" s="11">
        <f t="shared" si="37"/>
        <v>-0.6547006257582693</v>
      </c>
      <c r="E285" s="2">
        <f t="shared" si="38"/>
        <v>1.2782882661554975</v>
      </c>
      <c r="F285" s="2">
        <f t="shared" si="33"/>
        <v>-0.007138284885234511</v>
      </c>
      <c r="G285" s="2">
        <f t="shared" si="34"/>
        <v>-0.0003384440935367707</v>
      </c>
      <c r="H285">
        <f t="shared" si="35"/>
        <v>1</v>
      </c>
      <c r="I285" s="2">
        <f t="shared" si="32"/>
        <v>-4.253459563730022E-13</v>
      </c>
      <c r="J285" s="2">
        <f t="shared" si="39"/>
        <v>-4.253459563730022E-13</v>
      </c>
    </row>
    <row r="286" spans="1:10" ht="12.75">
      <c r="A286" s="1">
        <f t="shared" si="36"/>
        <v>11.047619047619017</v>
      </c>
      <c r="B286" s="7">
        <f t="shared" si="30"/>
        <v>0.6287917875740184</v>
      </c>
      <c r="C286" s="9">
        <f t="shared" si="31"/>
        <v>0</v>
      </c>
      <c r="D286" s="11">
        <f t="shared" si="37"/>
        <v>-0.6743877199747851</v>
      </c>
      <c r="E286" s="2">
        <f t="shared" si="38"/>
        <v>1.125637876206629</v>
      </c>
      <c r="F286" s="2">
        <f t="shared" si="33"/>
        <v>-0.004701839265739643</v>
      </c>
      <c r="G286" s="2">
        <f t="shared" si="34"/>
        <v>-0.0003486212348046054</v>
      </c>
      <c r="H286">
        <f t="shared" si="35"/>
        <v>2</v>
      </c>
      <c r="I286" s="2">
        <f t="shared" si="32"/>
        <v>0.6287917875740184</v>
      </c>
      <c r="J286" s="2">
        <f t="shared" si="39"/>
        <v>-4.253459563730022E-13</v>
      </c>
    </row>
    <row r="287" spans="1:10" ht="12.75">
      <c r="A287" s="1">
        <f t="shared" si="36"/>
        <v>11.095238095238065</v>
      </c>
      <c r="B287" s="7">
        <f t="shared" si="30"/>
        <v>0.9778639369960522</v>
      </c>
      <c r="C287" s="9">
        <f t="shared" si="31"/>
        <v>0</v>
      </c>
      <c r="D287" s="11">
        <f t="shared" si="37"/>
        <v>-0.6851515294145516</v>
      </c>
      <c r="E287" s="2">
        <f t="shared" si="38"/>
        <v>0.9845842575825465</v>
      </c>
      <c r="F287" s="2">
        <f t="shared" si="33"/>
        <v>-0.0025707045090674644</v>
      </c>
      <c r="G287" s="2">
        <f t="shared" si="34"/>
        <v>-0.0003541855302787774</v>
      </c>
      <c r="H287">
        <f t="shared" si="35"/>
        <v>3</v>
      </c>
      <c r="I287" s="2">
        <f t="shared" si="32"/>
        <v>0.9778639369960522</v>
      </c>
      <c r="J287" s="2">
        <f t="shared" si="39"/>
        <v>-4.253459563730022E-13</v>
      </c>
    </row>
    <row r="288" spans="1:10" ht="12.75">
      <c r="A288" s="1">
        <f t="shared" si="36"/>
        <v>11.142857142857112</v>
      </c>
      <c r="B288" s="7">
        <f t="shared" si="30"/>
        <v>0.8919308080028865</v>
      </c>
      <c r="C288" s="9">
        <f t="shared" si="31"/>
        <v>0</v>
      </c>
      <c r="D288" s="11">
        <f t="shared" si="37"/>
        <v>-0.6881687437846916</v>
      </c>
      <c r="E288" s="2">
        <f t="shared" si="38"/>
        <v>0.8547497638195182</v>
      </c>
      <c r="F288" s="2">
        <f t="shared" si="33"/>
        <v>-0.0007205967951724034</v>
      </c>
      <c r="G288" s="2">
        <f t="shared" si="34"/>
        <v>-0.0003557452636016614</v>
      </c>
      <c r="H288">
        <f t="shared" si="35"/>
        <v>4</v>
      </c>
      <c r="I288" s="2">
        <f t="shared" si="32"/>
        <v>0.8919308080028865</v>
      </c>
      <c r="J288" s="2">
        <f t="shared" si="39"/>
        <v>-4.253459563730022E-13</v>
      </c>
    </row>
    <row r="289" spans="1:10" ht="12.75">
      <c r="A289" s="1">
        <f t="shared" si="36"/>
        <v>11.19047619047616</v>
      </c>
      <c r="B289" s="7">
        <f t="shared" si="30"/>
        <v>0.4092199732541644</v>
      </c>
      <c r="C289" s="9">
        <f t="shared" si="31"/>
        <v>0</v>
      </c>
      <c r="D289" s="11">
        <f t="shared" si="37"/>
        <v>-0.684518229267709</v>
      </c>
      <c r="E289" s="2">
        <f t="shared" si="38"/>
        <v>0.735708997340885</v>
      </c>
      <c r="F289" s="2">
        <f t="shared" si="33"/>
        <v>0.0008718469220156595</v>
      </c>
      <c r="G289" s="2">
        <f t="shared" si="34"/>
        <v>-0.000353858149051844</v>
      </c>
      <c r="H289">
        <f t="shared" si="35"/>
        <v>5</v>
      </c>
      <c r="I289" s="2">
        <f t="shared" si="32"/>
        <v>0.4092199732541644</v>
      </c>
      <c r="J289" s="2">
        <f t="shared" si="39"/>
        <v>-4.253459563730022E-13</v>
      </c>
    </row>
    <row r="290" spans="1:10" ht="12.75">
      <c r="A290" s="1">
        <f t="shared" si="36"/>
        <v>11.238095238095207</v>
      </c>
      <c r="B290" s="7">
        <f t="shared" si="30"/>
        <v>-0.2555334153342407</v>
      </c>
      <c r="C290" s="9">
        <f t="shared" si="31"/>
        <v>0</v>
      </c>
      <c r="D290" s="11">
        <f t="shared" si="37"/>
        <v>-0.6751852199265006</v>
      </c>
      <c r="E290" s="2">
        <f t="shared" si="38"/>
        <v>0.6269994836772643</v>
      </c>
      <c r="F290" s="2">
        <f t="shared" si="33"/>
        <v>0.002228988661576838</v>
      </c>
      <c r="G290" s="2">
        <f t="shared" si="34"/>
        <v>-0.00034903349826921013</v>
      </c>
      <c r="H290">
        <f t="shared" si="35"/>
        <v>6</v>
      </c>
      <c r="I290" s="2">
        <f t="shared" si="32"/>
        <v>-0.2555334153342407</v>
      </c>
      <c r="J290" s="2">
        <f t="shared" si="39"/>
        <v>-4.253459563730022E-13</v>
      </c>
    </row>
    <row r="291" spans="1:10" ht="12.75">
      <c r="A291" s="1">
        <f t="shared" si="36"/>
        <v>11.285714285714255</v>
      </c>
      <c r="B291" s="7">
        <f t="shared" si="30"/>
        <v>-0.806612109237261</v>
      </c>
      <c r="C291" s="9">
        <f t="shared" si="31"/>
        <v>0</v>
      </c>
      <c r="D291" s="11">
        <f t="shared" si="37"/>
        <v>-0.6610657591658091</v>
      </c>
      <c r="E291" s="2">
        <f t="shared" si="38"/>
        <v>0.528131157439461</v>
      </c>
      <c r="F291" s="2">
        <f t="shared" si="33"/>
        <v>0.0033721296949955847</v>
      </c>
      <c r="G291" s="2">
        <f t="shared" si="34"/>
        <v>-0.00034173451624541014</v>
      </c>
      <c r="H291">
        <f t="shared" si="35"/>
        <v>7</v>
      </c>
      <c r="I291" s="2">
        <f t="shared" si="32"/>
        <v>-0.806612109237261</v>
      </c>
      <c r="J291" s="2">
        <f t="shared" si="39"/>
        <v>-4.253459563730022E-13</v>
      </c>
    </row>
    <row r="292" spans="1:10" ht="12.75">
      <c r="A292" s="1">
        <f t="shared" si="36"/>
        <v>11.333333333333302</v>
      </c>
      <c r="B292" s="7">
        <f t="shared" si="30"/>
        <v>-0.9988673391830296</v>
      </c>
      <c r="C292" s="9">
        <f t="shared" si="31"/>
        <v>0</v>
      </c>
      <c r="D292" s="11">
        <f t="shared" si="37"/>
        <v>-0.6429713152891859</v>
      </c>
      <c r="E292" s="2">
        <f t="shared" si="38"/>
        <v>0.4385947437540566</v>
      </c>
      <c r="F292" s="2">
        <f t="shared" si="33"/>
        <v>0.004321468967190513</v>
      </c>
      <c r="G292" s="2">
        <f t="shared" si="34"/>
        <v>-0.00033238068731209733</v>
      </c>
      <c r="H292">
        <f t="shared" si="35"/>
        <v>8</v>
      </c>
      <c r="I292" s="2">
        <f t="shared" si="32"/>
        <v>-0.9988673391830296</v>
      </c>
      <c r="J292" s="2">
        <f t="shared" si="39"/>
        <v>-4.253459563730022E-13</v>
      </c>
    </row>
    <row r="293" spans="1:10" ht="12.75">
      <c r="A293" s="1">
        <f t="shared" si="36"/>
        <v>11.38095238095235</v>
      </c>
      <c r="B293" s="7">
        <f t="shared" si="30"/>
        <v>-0.7467738734237869</v>
      </c>
      <c r="C293" s="9">
        <f t="shared" si="31"/>
        <v>0</v>
      </c>
      <c r="D293" s="11">
        <f t="shared" si="37"/>
        <v>-0.6216335044599003</v>
      </c>
      <c r="E293" s="2">
        <f t="shared" si="38"/>
        <v>0.35786911692830425</v>
      </c>
      <c r="F293" s="2">
        <f t="shared" si="33"/>
        <v>0.0050960774453903054</v>
      </c>
      <c r="G293" s="2">
        <f t="shared" si="34"/>
        <v>-0.0003213502166510794</v>
      </c>
      <c r="H293">
        <f t="shared" si="35"/>
        <v>9</v>
      </c>
      <c r="I293" s="2">
        <f t="shared" si="32"/>
        <v>-0.7467738734237869</v>
      </c>
      <c r="J293" s="2">
        <f t="shared" si="39"/>
        <v>-4.253459563730022E-13</v>
      </c>
    </row>
    <row r="294" spans="1:10" ht="12.75">
      <c r="A294" s="1">
        <f t="shared" si="36"/>
        <v>11.428571428571397</v>
      </c>
      <c r="B294" s="7">
        <f t="shared" si="30"/>
        <v>-0.16247613626065568</v>
      </c>
      <c r="C294" s="9">
        <f t="shared" si="31"/>
        <v>0</v>
      </c>
      <c r="D294" s="11">
        <f t="shared" si="37"/>
        <v>-0.597708862924365</v>
      </c>
      <c r="E294" s="2">
        <f t="shared" si="38"/>
        <v>0.285427715704081</v>
      </c>
      <c r="F294" s="2">
        <f t="shared" si="33"/>
        <v>0.005713886353840697</v>
      </c>
      <c r="G294" s="2">
        <f t="shared" si="34"/>
        <v>-0.00030898249727047183</v>
      </c>
      <c r="H294">
        <f t="shared" si="35"/>
        <v>10</v>
      </c>
      <c r="I294" s="2">
        <f t="shared" si="32"/>
        <v>-0.16247613626065568</v>
      </c>
      <c r="J294" s="2">
        <f t="shared" si="39"/>
        <v>-4.253459563730022E-13</v>
      </c>
    </row>
    <row r="295" spans="1:10" ht="12.75">
      <c r="A295" s="1">
        <f t="shared" si="36"/>
        <v>11.476190476190444</v>
      </c>
      <c r="B295" s="7">
        <f t="shared" si="30"/>
        <v>0.4940995265073521</v>
      </c>
      <c r="C295" s="9">
        <f t="shared" si="31"/>
        <v>0</v>
      </c>
      <c r="D295" s="11">
        <f t="shared" si="37"/>
        <v>-0.571783618212758</v>
      </c>
      <c r="E295" s="2">
        <f t="shared" si="38"/>
        <v>0.220744091678234</v>
      </c>
      <c r="F295" s="2">
        <f t="shared" si="33"/>
        <v>0.006191687418079298</v>
      </c>
      <c r="G295" s="2">
        <f t="shared" si="34"/>
        <v>-0.0002955805764521184</v>
      </c>
      <c r="H295">
        <f t="shared" si="35"/>
        <v>11</v>
      </c>
      <c r="I295" s="2">
        <f t="shared" si="32"/>
        <v>0.4940995265073521</v>
      </c>
      <c r="J295" s="2">
        <f t="shared" si="39"/>
        <v>-4.253459563730022E-13</v>
      </c>
    </row>
    <row r="296" spans="1:10" ht="12.75">
      <c r="A296" s="1">
        <f t="shared" si="36"/>
        <v>11.523809523809492</v>
      </c>
      <c r="B296" s="7">
        <f t="shared" si="30"/>
        <v>0.9308737486440375</v>
      </c>
      <c r="C296" s="9">
        <f t="shared" si="31"/>
        <v>0</v>
      </c>
      <c r="D296" s="11">
        <f t="shared" si="37"/>
        <v>-0.544378416221516</v>
      </c>
      <c r="E296" s="2">
        <f t="shared" si="38"/>
        <v>0.1632966643875502</v>
      </c>
      <c r="F296" s="2">
        <f t="shared" si="33"/>
        <v>0.006545143401602134</v>
      </c>
      <c r="G296" s="2">
        <f t="shared" si="34"/>
        <v>-0.0002814135993923735</v>
      </c>
      <c r="H296">
        <f t="shared" si="35"/>
        <v>12</v>
      </c>
      <c r="I296" s="2">
        <f t="shared" si="32"/>
        <v>0.9308737486440375</v>
      </c>
      <c r="J296" s="2">
        <f t="shared" si="39"/>
        <v>-4.253459563730022E-13</v>
      </c>
    </row>
    <row r="297" spans="1:10" ht="12.75">
      <c r="A297" s="1">
        <f t="shared" si="36"/>
        <v>11.57142857142854</v>
      </c>
      <c r="B297" s="7">
        <f t="shared" si="30"/>
        <v>0.9535463980790652</v>
      </c>
      <c r="C297" s="9">
        <f t="shared" si="31"/>
        <v>0</v>
      </c>
      <c r="D297" s="11">
        <f t="shared" si="37"/>
        <v>-0.5159529676362158</v>
      </c>
      <c r="E297" s="2">
        <f t="shared" si="38"/>
        <v>0.11257275325105148</v>
      </c>
      <c r="F297" s="2">
        <f t="shared" si="33"/>
        <v>0.0067888073696780035</v>
      </c>
      <c r="G297" s="2">
        <f t="shared" si="34"/>
        <v>-0.00026671921114631723</v>
      </c>
      <c r="H297">
        <f t="shared" si="35"/>
        <v>13</v>
      </c>
      <c r="I297" s="2">
        <f t="shared" si="32"/>
        <v>0.9535463980790652</v>
      </c>
      <c r="J297" s="2">
        <f t="shared" si="39"/>
        <v>-4.253459563730022E-13</v>
      </c>
    </row>
    <row r="298" spans="1:10" ht="12.75">
      <c r="A298" s="1">
        <f t="shared" si="36"/>
        <v>11.619047619047587</v>
      </c>
      <c r="B298" s="7">
        <f t="shared" si="30"/>
        <v>0.5520314886064276</v>
      </c>
      <c r="C298" s="9">
        <f t="shared" si="31"/>
        <v>0</v>
      </c>
      <c r="D298" s="11">
        <f t="shared" si="37"/>
        <v>-0.4869105831024912</v>
      </c>
      <c r="E298" s="2">
        <f t="shared" si="38"/>
        <v>0.06807195309266584</v>
      </c>
      <c r="F298" s="2">
        <f t="shared" si="33"/>
        <v>0.0069361492594889685</v>
      </c>
      <c r="G298" s="2">
        <f t="shared" si="34"/>
        <v>-0.00025170590106084325</v>
      </c>
      <c r="H298">
        <f t="shared" si="35"/>
        <v>14</v>
      </c>
      <c r="I298" s="2">
        <f t="shared" si="32"/>
        <v>0.5520314886064276</v>
      </c>
      <c r="J298" s="2">
        <f t="shared" si="39"/>
        <v>-4.253459563730022E-13</v>
      </c>
    </row>
    <row r="299" spans="1:10" ht="12.75">
      <c r="A299" s="1">
        <f t="shared" si="36"/>
        <v>11.666666666666634</v>
      </c>
      <c r="B299" s="7">
        <f t="shared" si="30"/>
        <v>-0.09505604330372758</v>
      </c>
      <c r="C299" s="9">
        <f t="shared" si="31"/>
        <v>0</v>
      </c>
      <c r="D299" s="11">
        <f t="shared" si="37"/>
        <v>-0.4576025719294844</v>
      </c>
      <c r="E299" s="2">
        <f t="shared" si="38"/>
        <v>0.029308916388421813</v>
      </c>
      <c r="F299" s="2">
        <f t="shared" si="33"/>
        <v>0.0069995884724509206</v>
      </c>
      <c r="G299" s="2">
        <f t="shared" si="34"/>
        <v>-0.00023655527666159882</v>
      </c>
      <c r="H299">
        <f t="shared" si="35"/>
        <v>15</v>
      </c>
      <c r="I299" s="2">
        <f t="shared" si="32"/>
        <v>-0.09505604330372758</v>
      </c>
      <c r="J299" s="2">
        <f t="shared" si="39"/>
        <v>-4.253459563730022E-13</v>
      </c>
    </row>
    <row r="300" spans="1:10" ht="12.75">
      <c r="A300" s="1">
        <f t="shared" si="36"/>
        <v>11.714285714285682</v>
      </c>
      <c r="B300" s="7">
        <f t="shared" si="30"/>
        <v>-0.6998576507432351</v>
      </c>
      <c r="C300" s="9">
        <f t="shared" si="31"/>
        <v>0</v>
      </c>
      <c r="D300" s="11">
        <f t="shared" si="37"/>
        <v>-0.4283324839479019</v>
      </c>
      <c r="E300" s="2">
        <f t="shared" si="38"/>
        <v>-0.004184398257791544</v>
      </c>
      <c r="F300" s="2">
        <f t="shared" si="33"/>
        <v>0.006990531333364792</v>
      </c>
      <c r="G300" s="2">
        <f t="shared" si="34"/>
        <v>-0.00022142425645951054</v>
      </c>
      <c r="H300">
        <f t="shared" si="35"/>
        <v>16</v>
      </c>
      <c r="I300" s="2">
        <f t="shared" si="32"/>
        <v>-0.6998576507432351</v>
      </c>
      <c r="J300" s="2">
        <f t="shared" si="39"/>
        <v>-4.253459563730022E-13</v>
      </c>
    </row>
    <row r="301" spans="1:10" ht="12.75">
      <c r="A301" s="1">
        <f t="shared" si="36"/>
        <v>11.761904761904729</v>
      </c>
      <c r="B301" s="7">
        <f t="shared" si="30"/>
        <v>-0.9933257886738885</v>
      </c>
      <c r="C301" s="9">
        <f t="shared" si="31"/>
        <v>0</v>
      </c>
      <c r="D301" s="11">
        <f t="shared" si="37"/>
        <v>-0.39936017847619554</v>
      </c>
      <c r="E301" s="2">
        <f t="shared" si="38"/>
        <v>-0.03285695556544804</v>
      </c>
      <c r="F301" s="2">
        <f t="shared" si="33"/>
        <v>0.0069194123819244285</v>
      </c>
      <c r="G301" s="2">
        <f t="shared" si="34"/>
        <v>-0.00020644717338175203</v>
      </c>
      <c r="H301">
        <f t="shared" si="35"/>
        <v>17</v>
      </c>
      <c r="I301" s="2">
        <f t="shared" si="32"/>
        <v>-0.9933257886738885</v>
      </c>
      <c r="J301" s="2">
        <f t="shared" si="39"/>
        <v>-4.253459563730022E-13</v>
      </c>
    </row>
    <row r="302" spans="1:10" ht="12.75">
      <c r="A302" s="1">
        <f t="shared" si="36"/>
        <v>11.809523809523776</v>
      </c>
      <c r="B302" s="7">
        <f t="shared" si="30"/>
        <v>-0.8449104038452535</v>
      </c>
      <c r="C302" s="9">
        <f t="shared" si="31"/>
        <v>0</v>
      </c>
      <c r="D302" s="11">
        <f t="shared" si="37"/>
        <v>-0.37090570820674024</v>
      </c>
      <c r="E302" s="2">
        <f t="shared" si="38"/>
        <v>-0.05713729875425727</v>
      </c>
      <c r="F302" s="2">
        <f t="shared" si="33"/>
        <v>0.006795738575097032</v>
      </c>
      <c r="G302" s="2">
        <f t="shared" si="34"/>
        <v>-0.00019173778252656366</v>
      </c>
      <c r="H302">
        <f t="shared" si="35"/>
        <v>18</v>
      </c>
      <c r="I302" s="2">
        <f t="shared" si="32"/>
        <v>-0.8449104038452535</v>
      </c>
      <c r="J302" s="2">
        <f t="shared" si="39"/>
        <v>-4.253459563730022E-13</v>
      </c>
    </row>
    <row r="303" spans="1:10" ht="12.75">
      <c r="A303" s="1">
        <f t="shared" si="36"/>
        <v>11.857142857142824</v>
      </c>
      <c r="B303" s="7">
        <f t="shared" si="30"/>
        <v>-0.3206344605531694</v>
      </c>
      <c r="C303" s="9">
        <f t="shared" si="31"/>
        <v>0</v>
      </c>
      <c r="D303" s="11">
        <f t="shared" si="37"/>
        <v>-0.3431530092417192</v>
      </c>
      <c r="E303" s="2">
        <f t="shared" si="38"/>
        <v>-0.07743258184133345</v>
      </c>
      <c r="F303" s="2">
        <f t="shared" si="33"/>
        <v>0.006628135584098475</v>
      </c>
      <c r="G303" s="2">
        <f t="shared" si="34"/>
        <v>-0.0001773911687081687</v>
      </c>
      <c r="H303">
        <f t="shared" si="35"/>
        <v>19</v>
      </c>
      <c r="I303" s="2">
        <f t="shared" si="32"/>
        <v>-0.3206344605531694</v>
      </c>
      <c r="J303" s="2">
        <f t="shared" si="39"/>
        <v>-4.253459563730022E-13</v>
      </c>
    </row>
    <row r="304" spans="1:10" ht="12.75">
      <c r="A304" s="1">
        <f t="shared" si="36"/>
        <v>11.904761904761871</v>
      </c>
      <c r="B304" s="7">
        <f t="shared" si="30"/>
        <v>0.3462765442290448</v>
      </c>
      <c r="C304" s="9">
        <f t="shared" si="31"/>
        <v>0</v>
      </c>
      <c r="D304" s="11">
        <f t="shared" si="37"/>
        <v>-0.316253391517688</v>
      </c>
      <c r="E304" s="2">
        <f t="shared" si="38"/>
        <v>-0.09412793397629887</v>
      </c>
      <c r="F304" s="2">
        <f t="shared" si="33"/>
        <v>0.006424395467266659</v>
      </c>
      <c r="G304" s="2">
        <f t="shared" si="34"/>
        <v>-0.00016348555081365212</v>
      </c>
      <c r="H304">
        <f t="shared" si="35"/>
        <v>20</v>
      </c>
      <c r="I304" s="2">
        <f t="shared" si="32"/>
        <v>0.3462765442290448</v>
      </c>
      <c r="J304" s="2">
        <f t="shared" si="39"/>
        <v>-4.253459563730022E-13</v>
      </c>
    </row>
    <row r="305" spans="1:10" ht="12.75">
      <c r="A305" s="1">
        <f t="shared" si="36"/>
        <v>11.952380952380919</v>
      </c>
      <c r="B305" s="7">
        <f t="shared" si="30"/>
        <v>0.8591455408830969</v>
      </c>
      <c r="C305" s="9">
        <f t="shared" si="31"/>
        <v>0</v>
      </c>
      <c r="D305" s="11">
        <f t="shared" si="37"/>
        <v>-0.29032882648953745</v>
      </c>
      <c r="E305" s="2">
        <f t="shared" si="38"/>
        <v>-0.10758611416044256</v>
      </c>
      <c r="F305" s="2">
        <f t="shared" si="33"/>
        <v>0.006191525090296004</v>
      </c>
      <c r="G305" s="2">
        <f t="shared" si="34"/>
        <v>-0.00015008398135413697</v>
      </c>
      <c r="H305">
        <f t="shared" si="35"/>
        <v>21</v>
      </c>
      <c r="I305" s="2">
        <f t="shared" si="32"/>
        <v>0.8591455408830969</v>
      </c>
      <c r="J305" s="2">
        <f t="shared" si="39"/>
        <v>-4.253459563730022E-13</v>
      </c>
    </row>
    <row r="306" spans="1:10" ht="12.75">
      <c r="A306" s="1">
        <f t="shared" si="36"/>
        <v>11.999999999999966</v>
      </c>
      <c r="B306" s="7">
        <f t="shared" si="30"/>
        <v>0.9898214418810021</v>
      </c>
      <c r="C306" s="9">
        <f t="shared" si="31"/>
        <v>0.9921875</v>
      </c>
      <c r="D306" s="11">
        <f t="shared" si="37"/>
        <v>-0.2564828382842403</v>
      </c>
      <c r="E306" s="2">
        <f t="shared" si="38"/>
        <v>0.8740400819875305</v>
      </c>
      <c r="F306" s="2">
        <f t="shared" si="33"/>
        <v>0.008083386739619662</v>
      </c>
      <c r="G306" s="2">
        <f t="shared" si="34"/>
        <v>-0.0001325874732597221</v>
      </c>
      <c r="H306">
        <f t="shared" si="35"/>
        <v>1</v>
      </c>
      <c r="I306" s="2">
        <f t="shared" si="32"/>
        <v>0.9898214418810021</v>
      </c>
      <c r="J306" s="2">
        <f t="shared" si="39"/>
        <v>0.9898214418810021</v>
      </c>
    </row>
    <row r="307" spans="1:10" ht="12.75">
      <c r="A307" s="1">
        <f t="shared" si="36"/>
        <v>12.047619047619014</v>
      </c>
      <c r="B307" s="7">
        <f t="shared" si="30"/>
        <v>0.6801727377712767</v>
      </c>
      <c r="C307" s="9">
        <f t="shared" si="31"/>
        <v>0.9921875</v>
      </c>
      <c r="D307" s="11">
        <f t="shared" si="37"/>
        <v>-0.21615334959664095</v>
      </c>
      <c r="E307" s="2">
        <f t="shared" si="38"/>
        <v>0.7153814619406405</v>
      </c>
      <c r="F307" s="2">
        <f t="shared" si="33"/>
        <v>0.009631831462434902</v>
      </c>
      <c r="G307" s="2">
        <f t="shared" si="34"/>
        <v>-0.00011173935321116172</v>
      </c>
      <c r="H307">
        <f t="shared" si="35"/>
        <v>2</v>
      </c>
      <c r="I307" s="2">
        <f t="shared" si="32"/>
        <v>0.6801727377712767</v>
      </c>
      <c r="J307" s="2">
        <f t="shared" si="39"/>
        <v>0.9898214418810021</v>
      </c>
    </row>
    <row r="308" spans="1:10" ht="12.75">
      <c r="A308" s="1">
        <f t="shared" si="36"/>
        <v>12.095238095238061</v>
      </c>
      <c r="B308" s="7">
        <f t="shared" si="30"/>
        <v>0.06794744813622061</v>
      </c>
      <c r="C308" s="9">
        <f t="shared" si="31"/>
        <v>0.9921875</v>
      </c>
      <c r="D308" s="11">
        <f t="shared" si="37"/>
        <v>-0.1706317081903205</v>
      </c>
      <c r="E308" s="2">
        <f t="shared" si="38"/>
        <v>0.57289573937363</v>
      </c>
      <c r="F308" s="2">
        <f t="shared" si="33"/>
        <v>0.010871865530343191</v>
      </c>
      <c r="G308" s="2">
        <f t="shared" si="34"/>
        <v>-8.820717673855741E-05</v>
      </c>
      <c r="H308">
        <f t="shared" si="35"/>
        <v>3</v>
      </c>
      <c r="I308" s="2">
        <f t="shared" si="32"/>
        <v>0.06794744813622061</v>
      </c>
      <c r="J308" s="2">
        <f t="shared" si="39"/>
        <v>0.9898214418810021</v>
      </c>
    </row>
    <row r="309" spans="1:10" ht="12.75">
      <c r="A309" s="1">
        <f t="shared" si="36"/>
        <v>12.142857142857109</v>
      </c>
      <c r="B309" s="7">
        <f t="shared" si="30"/>
        <v>-0.5745044379360639</v>
      </c>
      <c r="C309" s="9">
        <f t="shared" si="31"/>
        <v>0.9921875</v>
      </c>
      <c r="D309" s="11">
        <f t="shared" si="37"/>
        <v>-0.12107191426713602</v>
      </c>
      <c r="E309" s="2">
        <f t="shared" si="38"/>
        <v>0.4455647776905328</v>
      </c>
      <c r="F309" s="2">
        <f t="shared" si="33"/>
        <v>0.011836291456080275</v>
      </c>
      <c r="G309" s="2">
        <f t="shared" si="34"/>
        <v>-6.258749826219319E-05</v>
      </c>
      <c r="H309">
        <f t="shared" si="35"/>
        <v>4</v>
      </c>
      <c r="I309" s="2">
        <f t="shared" si="32"/>
        <v>-0.5745044379360639</v>
      </c>
      <c r="J309" s="2">
        <f t="shared" si="39"/>
        <v>0.9898214418810021</v>
      </c>
    </row>
    <row r="310" spans="1:10" ht="12.75">
      <c r="A310" s="1">
        <f t="shared" si="36"/>
        <v>12.190476190476156</v>
      </c>
      <c r="B310" s="7">
        <f aca="true" t="shared" si="40" ref="B310:B373">$A$29*SIN($B$51*A310)</f>
        <v>-0.9613865524684925</v>
      </c>
      <c r="C310" s="9">
        <f aca="true" t="shared" si="41" ref="C310:C373">TRUNC(J310/$C$52+0.5)*$C$52</f>
        <v>0.9921875</v>
      </c>
      <c r="D310" s="11">
        <f t="shared" si="37"/>
        <v>-0.06849977495209543</v>
      </c>
      <c r="E310" s="2">
        <f t="shared" si="38"/>
        <v>0.332378482299578</v>
      </c>
      <c r="F310" s="2">
        <f t="shared" si="33"/>
        <v>0.012555725400451656</v>
      </c>
      <c r="G310" s="2">
        <f t="shared" si="34"/>
        <v>-3.5410603456020764E-05</v>
      </c>
      <c r="H310">
        <f t="shared" si="35"/>
        <v>5</v>
      </c>
      <c r="I310" s="2">
        <f aca="true" t="shared" si="42" ref="I310:I373">IF(B310&gt;$I$51,$I$51,IF(B310&lt;$I$52,$I$52,B310))</f>
        <v>-0.9613865524684925</v>
      </c>
      <c r="J310" s="2">
        <f t="shared" si="39"/>
        <v>0.9898214418810021</v>
      </c>
    </row>
    <row r="311" spans="1:10" ht="12.75">
      <c r="A311" s="1">
        <f t="shared" si="36"/>
        <v>12.238095238095203</v>
      </c>
      <c r="B311" s="7">
        <f t="shared" si="40"/>
        <v>-0.9205933953205894</v>
      </c>
      <c r="C311" s="9">
        <f t="shared" si="41"/>
        <v>0.9921875</v>
      </c>
      <c r="D311" s="11">
        <f t="shared" si="37"/>
        <v>-0.0138219133343983</v>
      </c>
      <c r="E311" s="2">
        <f t="shared" si="38"/>
        <v>0.23234280670255197</v>
      </c>
      <c r="F311" s="2">
        <f aca="true" t="shared" si="43" ref="F311:F374">F310+$F$48*E311</f>
        <v>0.013058631908465838</v>
      </c>
      <c r="G311" s="2">
        <f aca="true" t="shared" si="44" ref="G311:G374">G310+$F$48*F311</f>
        <v>-7.145166424709426E-06</v>
      </c>
      <c r="H311">
        <f aca="true" t="shared" si="45" ref="H311:H374">IF(H310&lt;$A$46,H310+1,1)</f>
        <v>6</v>
      </c>
      <c r="I311" s="2">
        <f t="shared" si="42"/>
        <v>-0.9205933953205894</v>
      </c>
      <c r="J311" s="2">
        <f t="shared" si="39"/>
        <v>0.9898214418810021</v>
      </c>
    </row>
    <row r="312" spans="1:10" ht="12.75">
      <c r="A312" s="1">
        <f aca="true" t="shared" si="46" ref="A312:A375">A311+$A$52</f>
        <v>12.285714285714251</v>
      </c>
      <c r="B312" s="7">
        <f t="shared" si="40"/>
        <v>-0.4702719069931681</v>
      </c>
      <c r="C312" s="9">
        <f t="shared" si="41"/>
        <v>0.9921875</v>
      </c>
      <c r="D312" s="11">
        <f aca="true" t="shared" si="47" ref="D312:D375">$G$52*G312</f>
        <v>0.04216542881494322</v>
      </c>
      <c r="E312" s="2">
        <f aca="true" t="shared" si="48" ref="E312:E375">C312-$F$52*F311-$G$52*G311</f>
        <v>0.14448646987343794</v>
      </c>
      <c r="F312" s="2">
        <f t="shared" si="43"/>
        <v>0.013371373185248172</v>
      </c>
      <c r="G312" s="2">
        <f t="shared" si="44"/>
        <v>2.1797199777126443E-05</v>
      </c>
      <c r="H312">
        <f t="shared" si="45"/>
        <v>7</v>
      </c>
      <c r="I312" s="2">
        <f t="shared" si="42"/>
        <v>-0.4702719069931681</v>
      </c>
      <c r="J312" s="2">
        <f aca="true" t="shared" si="49" ref="J312:J375">IF(H312=1,I312,J311)</f>
        <v>0.9898214418810021</v>
      </c>
    </row>
    <row r="313" spans="1:10" ht="12.75">
      <c r="A313" s="1">
        <f t="shared" si="46"/>
        <v>12.333333333333298</v>
      </c>
      <c r="B313" s="7">
        <f t="shared" si="40"/>
        <v>0.18925124435993007</v>
      </c>
      <c r="C313" s="9">
        <f t="shared" si="41"/>
        <v>0.9921875</v>
      </c>
      <c r="D313" s="11">
        <f t="shared" si="47"/>
        <v>0.09876784496499712</v>
      </c>
      <c r="E313" s="2">
        <f t="shared" si="48"/>
        <v>0.06786650807420935</v>
      </c>
      <c r="F313" s="2">
        <f t="shared" si="43"/>
        <v>0.013518270388872001</v>
      </c>
      <c r="G313" s="2">
        <f t="shared" si="44"/>
        <v>5.105752529416541E-05</v>
      </c>
      <c r="H313">
        <f t="shared" si="45"/>
        <v>8</v>
      </c>
      <c r="I313" s="2">
        <f t="shared" si="42"/>
        <v>0.18925124435993007</v>
      </c>
      <c r="J313" s="2">
        <f t="shared" si="49"/>
        <v>0.9898214418810021</v>
      </c>
    </row>
    <row r="314" spans="1:10" ht="12.75">
      <c r="A314" s="1">
        <f t="shared" si="46"/>
        <v>12.380952380952346</v>
      </c>
      <c r="B314" s="7">
        <f t="shared" si="40"/>
        <v>0.7645854946516869</v>
      </c>
      <c r="C314" s="9">
        <f t="shared" si="41"/>
        <v>0.9921875</v>
      </c>
      <c r="D314" s="11">
        <f t="shared" si="47"/>
        <v>0.15538451519136628</v>
      </c>
      <c r="E314" s="2">
        <f t="shared" si="48"/>
        <v>0.0015727772336677909</v>
      </c>
      <c r="F314" s="2">
        <f t="shared" si="43"/>
        <v>0.013521674668598554</v>
      </c>
      <c r="G314" s="2">
        <f t="shared" si="44"/>
        <v>8.032521938204106E-05</v>
      </c>
      <c r="H314">
        <f t="shared" si="45"/>
        <v>9</v>
      </c>
      <c r="I314" s="2">
        <f t="shared" si="42"/>
        <v>0.7645854946516869</v>
      </c>
      <c r="J314" s="2">
        <f t="shared" si="49"/>
        <v>0.9898214418810021</v>
      </c>
    </row>
    <row r="315" spans="1:10" ht="12.75">
      <c r="A315" s="1">
        <f t="shared" si="46"/>
        <v>12.428571428571393</v>
      </c>
      <c r="B315" s="7">
        <f t="shared" si="40"/>
        <v>0.9997919281891965</v>
      </c>
      <c r="C315" s="9">
        <f t="shared" si="41"/>
        <v>0.9921875</v>
      </c>
      <c r="D315" s="11">
        <f t="shared" si="47"/>
        <v>0.2115002872695675</v>
      </c>
      <c r="E315" s="2">
        <f t="shared" si="48"/>
        <v>-0.055268485056475164</v>
      </c>
      <c r="F315" s="2">
        <f t="shared" si="43"/>
        <v>0.013402045913065059</v>
      </c>
      <c r="G315" s="2">
        <f t="shared" si="44"/>
        <v>0.00010933397676962776</v>
      </c>
      <c r="H315">
        <f t="shared" si="45"/>
        <v>10</v>
      </c>
      <c r="I315" s="2">
        <f t="shared" si="42"/>
        <v>0.9921875</v>
      </c>
      <c r="J315" s="2">
        <f t="shared" si="49"/>
        <v>0.9898214418810021</v>
      </c>
    </row>
    <row r="316" spans="1:10" ht="12.75">
      <c r="A316" s="1">
        <f t="shared" si="46"/>
        <v>12.47619047619044</v>
      </c>
      <c r="B316" s="7">
        <f t="shared" si="40"/>
        <v>0.7902383602327903</v>
      </c>
      <c r="C316" s="9">
        <f t="shared" si="41"/>
        <v>0.9921875</v>
      </c>
      <c r="D316" s="11">
        <f t="shared" si="47"/>
        <v>0.26667811217947146</v>
      </c>
      <c r="E316" s="2">
        <f t="shared" si="48"/>
        <v>-0.10349193592429184</v>
      </c>
      <c r="F316" s="2">
        <f t="shared" si="43"/>
        <v>0.01317803739374841</v>
      </c>
      <c r="G316" s="2">
        <f t="shared" si="44"/>
        <v>0.00013785786723228665</v>
      </c>
      <c r="H316">
        <f t="shared" si="45"/>
        <v>11</v>
      </c>
      <c r="I316" s="2">
        <f t="shared" si="42"/>
        <v>0.7902383602327903</v>
      </c>
      <c r="J316" s="2">
        <f t="shared" si="49"/>
        <v>0.9898214418810021</v>
      </c>
    </row>
    <row r="317" spans="1:10" ht="12.75">
      <c r="A317" s="1">
        <f t="shared" si="46"/>
        <v>12.523809523809488</v>
      </c>
      <c r="B317" s="7">
        <f t="shared" si="40"/>
        <v>0.22914523252596003</v>
      </c>
      <c r="C317" s="9">
        <f t="shared" si="41"/>
        <v>0.9921875</v>
      </c>
      <c r="D317" s="11">
        <f t="shared" si="47"/>
        <v>0.3205518519680286</v>
      </c>
      <c r="E317" s="2">
        <f t="shared" si="48"/>
        <v>-0.14389114694303495</v>
      </c>
      <c r="F317" s="2">
        <f t="shared" si="43"/>
        <v>0.012866584694737513</v>
      </c>
      <c r="G317" s="2">
        <f t="shared" si="44"/>
        <v>0.00016570761765379643</v>
      </c>
      <c r="H317">
        <f t="shared" si="45"/>
        <v>12</v>
      </c>
      <c r="I317" s="2">
        <f t="shared" si="42"/>
        <v>0.22914523252596003</v>
      </c>
      <c r="J317" s="2">
        <f t="shared" si="49"/>
        <v>0.9898214418810021</v>
      </c>
    </row>
    <row r="318" spans="1:10" ht="12.75">
      <c r="A318" s="1">
        <f t="shared" si="46"/>
        <v>12.571428571428536</v>
      </c>
      <c r="B318" s="7">
        <f t="shared" si="40"/>
        <v>-0.4338837391170909</v>
      </c>
      <c r="C318" s="9">
        <f t="shared" si="41"/>
        <v>0.9921875</v>
      </c>
      <c r="D318" s="11">
        <f t="shared" si="47"/>
        <v>0.37281947197996357</v>
      </c>
      <c r="E318" s="2">
        <f t="shared" si="48"/>
        <v>-0.17721727899737172</v>
      </c>
      <c r="F318" s="2">
        <f t="shared" si="43"/>
        <v>0.012482997510760518</v>
      </c>
      <c r="G318" s="2">
        <f t="shared" si="44"/>
        <v>0.0001927270927853127</v>
      </c>
      <c r="H318">
        <f t="shared" si="45"/>
        <v>13</v>
      </c>
      <c r="I318" s="2">
        <f t="shared" si="42"/>
        <v>-0.4338837391170909</v>
      </c>
      <c r="J318" s="2">
        <f t="shared" si="49"/>
        <v>0.9898214418810021</v>
      </c>
    </row>
    <row r="319" spans="1:10" ht="12.75">
      <c r="A319" s="1">
        <f t="shared" si="46"/>
        <v>12.619047619047583</v>
      </c>
      <c r="B319" s="7">
        <f t="shared" si="40"/>
        <v>-0.9038984174687226</v>
      </c>
      <c r="C319" s="9">
        <f t="shared" si="41"/>
        <v>0.9921875</v>
      </c>
      <c r="D319" s="11">
        <f t="shared" si="47"/>
        <v>0.4232366242676191</v>
      </c>
      <c r="E319" s="2">
        <f t="shared" si="48"/>
        <v>-0.20417833074624692</v>
      </c>
      <c r="F319" s="2">
        <f t="shared" si="43"/>
        <v>0.012041053071915827</v>
      </c>
      <c r="G319" s="2">
        <f t="shared" si="44"/>
        <v>0.00021878997822235994</v>
      </c>
      <c r="H319">
        <f t="shared" si="45"/>
        <v>14</v>
      </c>
      <c r="I319" s="2">
        <f t="shared" si="42"/>
        <v>-0.9038984174687226</v>
      </c>
      <c r="J319" s="2">
        <f t="shared" si="49"/>
        <v>0.9898214418810021</v>
      </c>
    </row>
    <row r="320" spans="1:10" ht="12.75">
      <c r="A320" s="1">
        <f t="shared" si="46"/>
        <v>12.66666666666663</v>
      </c>
      <c r="B320" s="7">
        <f t="shared" si="40"/>
        <v>-0.9718115683236641</v>
      </c>
      <c r="C320" s="9">
        <f t="shared" si="41"/>
        <v>0.9921875</v>
      </c>
      <c r="D320" s="11">
        <f t="shared" si="47"/>
        <v>0.4716106244732379</v>
      </c>
      <c r="E320" s="2">
        <f t="shared" si="48"/>
        <v>-0.22543888558414615</v>
      </c>
      <c r="F320" s="2">
        <f t="shared" si="43"/>
        <v>0.011553090116105986</v>
      </c>
      <c r="G320" s="2">
        <f t="shared" si="44"/>
        <v>0.0002437966667853599</v>
      </c>
      <c r="H320">
        <f t="shared" si="45"/>
        <v>15</v>
      </c>
      <c r="I320" s="2">
        <f t="shared" si="42"/>
        <v>-0.9718115683236641</v>
      </c>
      <c r="J320" s="2">
        <f t="shared" si="49"/>
        <v>0.9898214418810021</v>
      </c>
    </row>
    <row r="321" spans="1:10" ht="12.75">
      <c r="A321" s="1">
        <f t="shared" si="46"/>
        <v>12.714285714285678</v>
      </c>
      <c r="B321" s="7">
        <f t="shared" si="40"/>
        <v>-0.6074118524781601</v>
      </c>
      <c r="C321" s="9">
        <f t="shared" si="41"/>
        <v>0.9921875</v>
      </c>
      <c r="D321" s="11">
        <f t="shared" si="47"/>
        <v>0.5177948205834514</v>
      </c>
      <c r="E321" s="2">
        <f t="shared" si="48"/>
        <v>-0.24162028820864573</v>
      </c>
      <c r="F321" s="2">
        <f t="shared" si="43"/>
        <v>0.011030102479290736</v>
      </c>
      <c r="G321" s="2">
        <f t="shared" si="44"/>
        <v>0.0002676713474764654</v>
      </c>
      <c r="H321">
        <f t="shared" si="45"/>
        <v>16</v>
      </c>
      <c r="I321" s="2">
        <f t="shared" si="42"/>
        <v>-0.6074118524781601</v>
      </c>
      <c r="J321" s="2">
        <f t="shared" si="49"/>
        <v>0.9898214418810021</v>
      </c>
    </row>
    <row r="322" spans="1:10" ht="12.75">
      <c r="A322" s="1">
        <f t="shared" si="46"/>
        <v>12.761904761904725</v>
      </c>
      <c r="B322" s="7">
        <f t="shared" si="40"/>
        <v>0.027196582600458298</v>
      </c>
      <c r="C322" s="9">
        <f t="shared" si="41"/>
        <v>0.9921875</v>
      </c>
      <c r="D322" s="11">
        <f t="shared" si="47"/>
        <v>0.5616833486327192</v>
      </c>
      <c r="E322" s="2">
        <f t="shared" si="48"/>
        <v>-0.25330118784638056</v>
      </c>
      <c r="F322" s="2">
        <f t="shared" si="43"/>
        <v>0.010481831509926275</v>
      </c>
      <c r="G322" s="2">
        <f t="shared" si="44"/>
        <v>0.0002903592944676478</v>
      </c>
      <c r="H322">
        <f t="shared" si="45"/>
        <v>17</v>
      </c>
      <c r="I322" s="2">
        <f t="shared" si="42"/>
        <v>0.027196582600458298</v>
      </c>
      <c r="J322" s="2">
        <f t="shared" si="49"/>
        <v>0.9898214418810021</v>
      </c>
    </row>
    <row r="323" spans="1:10" ht="12.75">
      <c r="A323" s="1">
        <f t="shared" si="46"/>
        <v>12.809523809523773</v>
      </c>
      <c r="B323" s="7">
        <f t="shared" si="40"/>
        <v>0.6497065482106171</v>
      </c>
      <c r="C323" s="9">
        <f t="shared" si="41"/>
        <v>0.9921875</v>
      </c>
      <c r="D323" s="11">
        <f t="shared" si="47"/>
        <v>0.6032062676285871</v>
      </c>
      <c r="E323" s="2">
        <f t="shared" si="48"/>
        <v>-0.2610183908554775</v>
      </c>
      <c r="F323" s="2">
        <f t="shared" si="43"/>
        <v>0.009916856637944723</v>
      </c>
      <c r="G323" s="2">
        <f t="shared" si="44"/>
        <v>0.00031182435212553683</v>
      </c>
      <c r="H323">
        <f t="shared" si="45"/>
        <v>18</v>
      </c>
      <c r="I323" s="2">
        <f t="shared" si="42"/>
        <v>0.6497065482106171</v>
      </c>
      <c r="J323" s="2">
        <f t="shared" si="49"/>
        <v>0.9898214418810021</v>
      </c>
    </row>
    <row r="324" spans="1:10" ht="12.75">
      <c r="A324" s="1">
        <f t="shared" si="46"/>
        <v>12.85714285714282</v>
      </c>
      <c r="B324" s="7">
        <f t="shared" si="40"/>
        <v>0.9831928907994081</v>
      </c>
      <c r="C324" s="9">
        <f t="shared" si="41"/>
        <v>0.9921875</v>
      </c>
      <c r="D324" s="11">
        <f t="shared" si="47"/>
        <v>0.6423250636381734</v>
      </c>
      <c r="E324" s="2">
        <f t="shared" si="48"/>
        <v>-0.26526797079846376</v>
      </c>
      <c r="F324" s="2">
        <f t="shared" si="43"/>
        <v>0.009342683540978352</v>
      </c>
      <c r="G324" s="2">
        <f t="shared" si="44"/>
        <v>0.0003320466108722432</v>
      </c>
      <c r="H324">
        <f t="shared" si="45"/>
        <v>19</v>
      </c>
      <c r="I324" s="2">
        <f t="shared" si="42"/>
        <v>0.9831928907994081</v>
      </c>
      <c r="J324" s="2">
        <f t="shared" si="49"/>
        <v>0.9898214418810021</v>
      </c>
    </row>
    <row r="325" spans="1:10" ht="12.75">
      <c r="A325" s="1">
        <f t="shared" si="46"/>
        <v>12.904761904761868</v>
      </c>
      <c r="B325" s="7">
        <f t="shared" si="40"/>
        <v>0.879303356216682</v>
      </c>
      <c r="C325" s="9">
        <f t="shared" si="41"/>
        <v>0.9921875</v>
      </c>
      <c r="D325" s="11">
        <f t="shared" si="47"/>
        <v>0.6790285110662385</v>
      </c>
      <c r="E325" s="2">
        <f t="shared" si="48"/>
        <v>-0.26650658915836256</v>
      </c>
      <c r="F325" s="2">
        <f t="shared" si="43"/>
        <v>0.008765829451890987</v>
      </c>
      <c r="G325" s="2">
        <f t="shared" si="44"/>
        <v>0.0003510202676945181</v>
      </c>
      <c r="H325">
        <f t="shared" si="45"/>
        <v>20</v>
      </c>
      <c r="I325" s="2">
        <f t="shared" si="42"/>
        <v>0.879303356216682</v>
      </c>
      <c r="J325" s="2">
        <f t="shared" si="49"/>
        <v>0.9898214418810021</v>
      </c>
    </row>
    <row r="326" spans="1:10" ht="12.75">
      <c r="A326" s="1">
        <f t="shared" si="46"/>
        <v>12.952380952380915</v>
      </c>
      <c r="B326" s="7">
        <f t="shared" si="40"/>
        <v>0.38425347016677497</v>
      </c>
      <c r="C326" s="9">
        <f t="shared" si="41"/>
        <v>0.9921875</v>
      </c>
      <c r="D326" s="11">
        <f t="shared" si="47"/>
        <v>0.7133288776272244</v>
      </c>
      <c r="E326" s="2">
        <f t="shared" si="48"/>
        <v>-0.26515298464855575</v>
      </c>
      <c r="F326" s="2">
        <f t="shared" si="43"/>
        <v>0.00819190524269498</v>
      </c>
      <c r="G326" s="2">
        <f t="shared" si="44"/>
        <v>0.00036875166432372803</v>
      </c>
      <c r="H326">
        <f t="shared" si="45"/>
        <v>21</v>
      </c>
      <c r="I326" s="2">
        <f t="shared" si="42"/>
        <v>0.38425347016677497</v>
      </c>
      <c r="J326" s="2">
        <f t="shared" si="49"/>
        <v>0.9898214418810021</v>
      </c>
    </row>
    <row r="327" spans="1:10" ht="12.75">
      <c r="A327" s="1">
        <f t="shared" si="46"/>
        <v>12.999999999999963</v>
      </c>
      <c r="B327" s="7">
        <f t="shared" si="40"/>
        <v>-0.28173255684093</v>
      </c>
      <c r="C327" s="9">
        <f t="shared" si="41"/>
        <v>-0.2734375</v>
      </c>
      <c r="D327" s="11">
        <f t="shared" si="47"/>
        <v>0.7337881019716387</v>
      </c>
      <c r="E327" s="2">
        <f t="shared" si="48"/>
        <v>-1.5272145935436638</v>
      </c>
      <c r="F327" s="2">
        <f t="shared" si="43"/>
        <v>0.004886245949310426</v>
      </c>
      <c r="G327" s="2">
        <f t="shared" si="44"/>
        <v>0.0003793279542573004</v>
      </c>
      <c r="H327">
        <f t="shared" si="45"/>
        <v>1</v>
      </c>
      <c r="I327" s="2">
        <f t="shared" si="42"/>
        <v>-0.28173255684093</v>
      </c>
      <c r="J327" s="2">
        <f t="shared" si="49"/>
        <v>-0.28173255684093</v>
      </c>
    </row>
    <row r="328" spans="1:10" ht="12.75">
      <c r="A328" s="1">
        <f t="shared" si="46"/>
        <v>13.04761904761901</v>
      </c>
      <c r="B328" s="7">
        <f t="shared" si="40"/>
        <v>-0.822389133921585</v>
      </c>
      <c r="C328" s="9">
        <f t="shared" si="41"/>
        <v>-0.2734375</v>
      </c>
      <c r="D328" s="11">
        <f t="shared" si="47"/>
        <v>0.7421972726846592</v>
      </c>
      <c r="E328" s="2">
        <f t="shared" si="48"/>
        <v>-1.3295880839093557</v>
      </c>
      <c r="F328" s="2">
        <f t="shared" si="43"/>
        <v>0.0020083496637923405</v>
      </c>
      <c r="G328" s="2">
        <f t="shared" si="44"/>
        <v>0.0003836750314516561</v>
      </c>
      <c r="H328">
        <f t="shared" si="45"/>
        <v>2</v>
      </c>
      <c r="I328" s="2">
        <f t="shared" si="42"/>
        <v>-0.822389133921585</v>
      </c>
      <c r="J328" s="2">
        <f t="shared" si="49"/>
        <v>-0.28173255684093</v>
      </c>
    </row>
    <row r="329" spans="1:10" ht="12.75">
      <c r="A329" s="1">
        <f t="shared" si="46"/>
        <v>13.095238095238058</v>
      </c>
      <c r="B329" s="7">
        <f t="shared" si="40"/>
        <v>-0.9972037971812191</v>
      </c>
      <c r="C329" s="9">
        <f t="shared" si="41"/>
        <v>-0.2734375</v>
      </c>
      <c r="D329" s="11">
        <f t="shared" si="47"/>
        <v>0.7402009211068983</v>
      </c>
      <c r="E329" s="2">
        <f t="shared" si="48"/>
        <v>-1.1481325202264596</v>
      </c>
      <c r="F329" s="2">
        <f t="shared" si="43"/>
        <v>-0.0004767856613731563</v>
      </c>
      <c r="G329" s="2">
        <f t="shared" si="44"/>
        <v>0.0003826430278556103</v>
      </c>
      <c r="H329">
        <f t="shared" si="45"/>
        <v>3</v>
      </c>
      <c r="I329" s="2">
        <f t="shared" si="42"/>
        <v>-0.9972037971812191</v>
      </c>
      <c r="J329" s="2">
        <f t="shared" si="49"/>
        <v>-0.28173255684093</v>
      </c>
    </row>
    <row r="330" spans="1:10" ht="12.75">
      <c r="A330" s="1">
        <f t="shared" si="46"/>
        <v>13.142857142857105</v>
      </c>
      <c r="B330" s="7">
        <f t="shared" si="40"/>
        <v>-0.7284097956586458</v>
      </c>
      <c r="C330" s="9">
        <f t="shared" si="41"/>
        <v>-0.2734375</v>
      </c>
      <c r="D330" s="11">
        <f t="shared" si="47"/>
        <v>0.7293030452763721</v>
      </c>
      <c r="E330" s="2">
        <f t="shared" si="48"/>
        <v>-0.9821832281536542</v>
      </c>
      <c r="F330" s="2">
        <f t="shared" si="43"/>
        <v>-0.002602723384649464</v>
      </c>
      <c r="G330" s="2">
        <f t="shared" si="44"/>
        <v>0.00037700942745593613</v>
      </c>
      <c r="H330">
        <f t="shared" si="45"/>
        <v>4</v>
      </c>
      <c r="I330" s="2">
        <f t="shared" si="42"/>
        <v>-0.7284097956586458</v>
      </c>
      <c r="J330" s="2">
        <f t="shared" si="49"/>
        <v>-0.28173255684093</v>
      </c>
    </row>
    <row r="331" spans="1:10" ht="12.75">
      <c r="A331" s="1">
        <f t="shared" si="46"/>
        <v>13.190476190476152</v>
      </c>
      <c r="B331" s="7">
        <f t="shared" si="40"/>
        <v>-0.13558082978895294</v>
      </c>
      <c r="C331" s="9">
        <f t="shared" si="41"/>
        <v>-0.2734375</v>
      </c>
      <c r="D331" s="11">
        <f t="shared" si="47"/>
        <v>0.7108735473065538</v>
      </c>
      <c r="E331" s="2">
        <f t="shared" si="48"/>
        <v>-0.8310299153210087</v>
      </c>
      <c r="F331" s="2">
        <f t="shared" si="43"/>
        <v>-0.004401489435127838</v>
      </c>
      <c r="G331" s="2">
        <f t="shared" si="44"/>
        <v>0.0003674823940465685</v>
      </c>
      <c r="H331">
        <f t="shared" si="45"/>
        <v>5</v>
      </c>
      <c r="I331" s="2">
        <f t="shared" si="42"/>
        <v>-0.13558082978895294</v>
      </c>
      <c r="J331" s="2">
        <f t="shared" si="49"/>
        <v>-0.28173255684093</v>
      </c>
    </row>
    <row r="332" spans="1:10" ht="12.75">
      <c r="A332" s="1">
        <f t="shared" si="46"/>
        <v>13.2380952380952</v>
      </c>
      <c r="B332" s="7">
        <f t="shared" si="40"/>
        <v>0.5175616156751361</v>
      </c>
      <c r="C332" s="9">
        <f t="shared" si="41"/>
        <v>-0.2734375</v>
      </c>
      <c r="D332" s="11">
        <f t="shared" si="47"/>
        <v>0.686154966820035</v>
      </c>
      <c r="E332" s="2">
        <f t="shared" si="48"/>
        <v>-0.6939296229472891</v>
      </c>
      <c r="F332" s="2">
        <f t="shared" si="43"/>
        <v>-0.0059035016060094165</v>
      </c>
      <c r="G332" s="2">
        <f t="shared" si="44"/>
        <v>0.00035470425204221914</v>
      </c>
      <c r="H332">
        <f t="shared" si="45"/>
        <v>6</v>
      </c>
      <c r="I332" s="2">
        <f t="shared" si="42"/>
        <v>0.5175616156751361</v>
      </c>
      <c r="J332" s="2">
        <f t="shared" si="49"/>
        <v>-0.28173255684093</v>
      </c>
    </row>
    <row r="333" spans="1:10" ht="12.75">
      <c r="A333" s="1">
        <f t="shared" si="46"/>
        <v>13.285714285714247</v>
      </c>
      <c r="B333" s="7">
        <f t="shared" si="40"/>
        <v>0.9404654500136244</v>
      </c>
      <c r="C333" s="9">
        <f t="shared" si="41"/>
        <v>-0.2734375</v>
      </c>
      <c r="D333" s="11">
        <f t="shared" si="47"/>
        <v>0.6562694071360595</v>
      </c>
      <c r="E333" s="2">
        <f t="shared" si="48"/>
        <v>-0.5701181240262456</v>
      </c>
      <c r="F333" s="2">
        <f t="shared" si="43"/>
        <v>-0.007137523519486139</v>
      </c>
      <c r="G333" s="2">
        <f t="shared" si="44"/>
        <v>0.0003392550669351063</v>
      </c>
      <c r="H333">
        <f t="shared" si="45"/>
        <v>7</v>
      </c>
      <c r="I333" s="2">
        <f t="shared" si="42"/>
        <v>0.9404654500136244</v>
      </c>
      <c r="J333" s="2">
        <f t="shared" si="49"/>
        <v>-0.28173255684093</v>
      </c>
    </row>
    <row r="334" spans="1:10" ht="12.75">
      <c r="A334" s="1">
        <f t="shared" si="46"/>
        <v>13.333333333333295</v>
      </c>
      <c r="B334" s="7">
        <f t="shared" si="40"/>
        <v>0.9450008187148486</v>
      </c>
      <c r="C334" s="9">
        <f t="shared" si="41"/>
        <v>-0.2734375</v>
      </c>
      <c r="D334" s="11">
        <f t="shared" si="47"/>
        <v>0.6222255639147203</v>
      </c>
      <c r="E334" s="2">
        <f t="shared" si="48"/>
        <v>-0.4588198866095771</v>
      </c>
      <c r="F334" s="2">
        <f t="shared" si="43"/>
        <v>-0.008130640157169206</v>
      </c>
      <c r="G334" s="2">
        <f t="shared" si="44"/>
        <v>0.0003216562787161253</v>
      </c>
      <c r="H334">
        <f t="shared" si="45"/>
        <v>8</v>
      </c>
      <c r="I334" s="2">
        <f t="shared" si="42"/>
        <v>0.9450008187148486</v>
      </c>
      <c r="J334" s="2">
        <f t="shared" si="49"/>
        <v>-0.28173255684093</v>
      </c>
    </row>
    <row r="335" spans="1:10" ht="12.75">
      <c r="A335" s="1">
        <f t="shared" si="46"/>
        <v>13.380952380952342</v>
      </c>
      <c r="B335" s="7">
        <f t="shared" si="40"/>
        <v>0.5291501513889526</v>
      </c>
      <c r="C335" s="9">
        <f t="shared" si="41"/>
        <v>-0.2734375</v>
      </c>
      <c r="D335" s="11">
        <f t="shared" si="47"/>
        <v>0.5849257779264556</v>
      </c>
      <c r="E335" s="2">
        <f t="shared" si="48"/>
        <v>-0.3592567167930766</v>
      </c>
      <c r="F335" s="2">
        <f t="shared" si="43"/>
        <v>-0.008908252098279761</v>
      </c>
      <c r="G335" s="2">
        <f t="shared" si="44"/>
        <v>0.0003023743477674678</v>
      </c>
      <c r="H335">
        <f t="shared" si="45"/>
        <v>9</v>
      </c>
      <c r="I335" s="2">
        <f t="shared" si="42"/>
        <v>0.5291501513889526</v>
      </c>
      <c r="J335" s="2">
        <f t="shared" si="49"/>
        <v>-0.28173255684093</v>
      </c>
    </row>
    <row r="336" spans="1:10" ht="12.75">
      <c r="A336" s="1">
        <f t="shared" si="46"/>
        <v>13.42857142857139</v>
      </c>
      <c r="B336" s="7">
        <f t="shared" si="40"/>
        <v>-0.12209431687361262</v>
      </c>
      <c r="C336" s="9">
        <f t="shared" si="41"/>
        <v>-0.2734375</v>
      </c>
      <c r="D336" s="11">
        <f t="shared" si="47"/>
        <v>0.545173044582528</v>
      </c>
      <c r="E336" s="2">
        <f t="shared" si="48"/>
        <v>-0.2706551916125429</v>
      </c>
      <c r="F336" s="2">
        <f t="shared" si="43"/>
        <v>-0.009494085846358859</v>
      </c>
      <c r="G336" s="2">
        <f t="shared" si="44"/>
        <v>0.00028182437840305473</v>
      </c>
      <c r="H336">
        <f t="shared" si="45"/>
        <v>10</v>
      </c>
      <c r="I336" s="2">
        <f t="shared" si="42"/>
        <v>-0.12209431687361262</v>
      </c>
      <c r="J336" s="2">
        <f t="shared" si="49"/>
        <v>-0.28173255684093</v>
      </c>
    </row>
    <row r="337" spans="1:10" ht="12.75">
      <c r="A337" s="1">
        <f t="shared" si="46"/>
        <v>13.476190476190437</v>
      </c>
      <c r="B337" s="7">
        <f t="shared" si="40"/>
        <v>-0.7190248153750312</v>
      </c>
      <c r="C337" s="9">
        <f t="shared" si="41"/>
        <v>-0.2734375</v>
      </c>
      <c r="D337" s="11">
        <f t="shared" si="47"/>
        <v>0.5036779228736449</v>
      </c>
      <c r="E337" s="2">
        <f t="shared" si="48"/>
        <v>-0.19225298728561968</v>
      </c>
      <c r="F337" s="2">
        <f t="shared" si="43"/>
        <v>-0.00991021785347059</v>
      </c>
      <c r="G337" s="2">
        <f t="shared" si="44"/>
        <v>0.00026037369040852966</v>
      </c>
      <c r="H337">
        <f t="shared" si="45"/>
        <v>11</v>
      </c>
      <c r="I337" s="2">
        <f t="shared" si="42"/>
        <v>-0.7190248153750312</v>
      </c>
      <c r="J337" s="2">
        <f t="shared" si="49"/>
        <v>-0.28173255684093</v>
      </c>
    </row>
    <row r="338" spans="1:10" ht="12.75">
      <c r="A338" s="1">
        <f t="shared" si="46"/>
        <v>13.523809523809485</v>
      </c>
      <c r="B338" s="7">
        <f t="shared" si="40"/>
        <v>-0.9960952820600646</v>
      </c>
      <c r="C338" s="9">
        <f t="shared" si="41"/>
        <v>-0.2734375</v>
      </c>
      <c r="D338" s="11">
        <f t="shared" si="47"/>
        <v>0.4610652954655088</v>
      </c>
      <c r="E338" s="2">
        <f t="shared" si="48"/>
        <v>-0.12330420319095492</v>
      </c>
      <c r="F338" s="2">
        <f t="shared" si="43"/>
        <v>-0.010177110068169626</v>
      </c>
      <c r="G338" s="2">
        <f t="shared" si="44"/>
        <v>0.00023834531363759972</v>
      </c>
      <c r="H338">
        <f t="shared" si="45"/>
        <v>12</v>
      </c>
      <c r="I338" s="2">
        <f t="shared" si="42"/>
        <v>-0.9960952820600646</v>
      </c>
      <c r="J338" s="2">
        <f t="shared" si="49"/>
        <v>-0.28173255684093</v>
      </c>
    </row>
    <row r="339" spans="1:10" ht="12.75">
      <c r="A339" s="1">
        <f t="shared" si="46"/>
        <v>13.571428571428532</v>
      </c>
      <c r="B339" s="7">
        <f t="shared" si="40"/>
        <v>-0.8300502097553885</v>
      </c>
      <c r="C339" s="9">
        <f t="shared" si="41"/>
        <v>-0.2734375</v>
      </c>
      <c r="D339" s="11">
        <f t="shared" si="47"/>
        <v>0.4178809399393116</v>
      </c>
      <c r="E339" s="2">
        <f t="shared" si="48"/>
        <v>-0.06308377674184407</v>
      </c>
      <c r="F339" s="2">
        <f t="shared" si="43"/>
        <v>-0.01031365503947232</v>
      </c>
      <c r="G339" s="2">
        <f t="shared" si="44"/>
        <v>0.00021602138498073322</v>
      </c>
      <c r="H339">
        <f t="shared" si="45"/>
        <v>13</v>
      </c>
      <c r="I339" s="2">
        <f t="shared" si="42"/>
        <v>-0.8300502097553885</v>
      </c>
      <c r="J339" s="2">
        <f t="shared" si="49"/>
        <v>-0.28173255684093</v>
      </c>
    </row>
    <row r="340" spans="1:10" ht="12.75">
      <c r="A340" s="1">
        <f t="shared" si="46"/>
        <v>13.61904761904758</v>
      </c>
      <c r="B340" s="7">
        <f t="shared" si="40"/>
        <v>-0.294755174411432</v>
      </c>
      <c r="C340" s="9">
        <f t="shared" si="41"/>
        <v>-0.2734375</v>
      </c>
      <c r="D340" s="11">
        <f t="shared" si="47"/>
        <v>0.3745978785904704</v>
      </c>
      <c r="E340" s="2">
        <f t="shared" si="48"/>
        <v>-0.010891078962334266</v>
      </c>
      <c r="F340" s="2">
        <f t="shared" si="43"/>
        <v>-0.010337228803460056</v>
      </c>
      <c r="G340" s="2">
        <f t="shared" si="44"/>
        <v>0.0001936464308606898</v>
      </c>
      <c r="H340">
        <f t="shared" si="45"/>
        <v>14</v>
      </c>
      <c r="I340" s="2">
        <f t="shared" si="42"/>
        <v>-0.294755174411432</v>
      </c>
      <c r="J340" s="2">
        <f t="shared" si="49"/>
        <v>-0.28173255684093</v>
      </c>
    </row>
    <row r="341" spans="1:10" ht="12.75">
      <c r="A341" s="1">
        <f t="shared" si="46"/>
        <v>13.666666666666627</v>
      </c>
      <c r="B341" s="7">
        <f t="shared" si="40"/>
        <v>0.37166245565981454</v>
      </c>
      <c r="C341" s="9">
        <f t="shared" si="41"/>
        <v>-0.2734375</v>
      </c>
      <c r="D341" s="11">
        <f t="shared" si="47"/>
        <v>0.33162248085920726</v>
      </c>
      <c r="E341" s="2">
        <f t="shared" si="48"/>
        <v>0.03394722482549489</v>
      </c>
      <c r="F341" s="2">
        <f t="shared" si="43"/>
        <v>-0.01026374996184643</v>
      </c>
      <c r="G341" s="2">
        <f t="shared" si="44"/>
        <v>0.0001714305218523642</v>
      </c>
      <c r="H341">
        <f t="shared" si="45"/>
        <v>15</v>
      </c>
      <c r="I341" s="2">
        <f t="shared" si="42"/>
        <v>0.37166245565981454</v>
      </c>
      <c r="J341" s="2">
        <f t="shared" si="49"/>
        <v>-0.28173255684093</v>
      </c>
    </row>
    <row r="342" spans="1:10" ht="12.75">
      <c r="A342" s="1">
        <f t="shared" si="46"/>
        <v>13.714285714285674</v>
      </c>
      <c r="B342" s="7">
        <f t="shared" si="40"/>
        <v>0.8727450898445862</v>
      </c>
      <c r="C342" s="9">
        <f t="shared" si="41"/>
        <v>-0.2734375</v>
      </c>
      <c r="D342" s="11">
        <f t="shared" si="47"/>
        <v>0.2893002984107466</v>
      </c>
      <c r="E342" s="2">
        <f t="shared" si="48"/>
        <v>0.07207497018759729</v>
      </c>
      <c r="F342" s="2">
        <f t="shared" si="43"/>
        <v>-0.010107743532868946</v>
      </c>
      <c r="G342" s="2">
        <f t="shared" si="44"/>
        <v>0.0001495522890972366</v>
      </c>
      <c r="H342">
        <f t="shared" si="45"/>
        <v>16</v>
      </c>
      <c r="I342" s="2">
        <f t="shared" si="42"/>
        <v>0.8727450898445862</v>
      </c>
      <c r="J342" s="2">
        <f t="shared" si="49"/>
        <v>-0.28173255684093</v>
      </c>
    </row>
    <row r="343" spans="1:10" ht="12.75">
      <c r="A343" s="1">
        <f t="shared" si="46"/>
        <v>13.761904761904722</v>
      </c>
      <c r="B343" s="7">
        <f t="shared" si="40"/>
        <v>0.9855848341651513</v>
      </c>
      <c r="C343" s="9">
        <f t="shared" si="41"/>
        <v>-0.2734375</v>
      </c>
      <c r="D343" s="11">
        <f t="shared" si="47"/>
        <v>0.24792161815935893</v>
      </c>
      <c r="E343" s="2">
        <f t="shared" si="48"/>
        <v>0.10410487096110072</v>
      </c>
      <c r="F343" s="2">
        <f t="shared" si="43"/>
        <v>-0.009882408314338426</v>
      </c>
      <c r="G343" s="2">
        <f t="shared" si="44"/>
        <v>0.0001281617949103569</v>
      </c>
      <c r="H343">
        <f t="shared" si="45"/>
        <v>17</v>
      </c>
      <c r="I343" s="2">
        <f t="shared" si="42"/>
        <v>0.9855848341651513</v>
      </c>
      <c r="J343" s="2">
        <f t="shared" si="49"/>
        <v>-0.28173255684093</v>
      </c>
    </row>
    <row r="344" spans="1:10" ht="12.75">
      <c r="A344" s="1">
        <f t="shared" si="46"/>
        <v>13.80952380952377</v>
      </c>
      <c r="B344" s="7">
        <f t="shared" si="40"/>
        <v>0.6599846391779565</v>
      </c>
      <c r="C344" s="9">
        <f t="shared" si="41"/>
        <v>-0.2734375</v>
      </c>
      <c r="D344" s="11">
        <f t="shared" si="47"/>
        <v>0.2077267231867315</v>
      </c>
      <c r="E344" s="2">
        <f t="shared" si="48"/>
        <v>0.13061741040274716</v>
      </c>
      <c r="F344" s="2">
        <f t="shared" si="43"/>
        <v>-0.009599686646800012</v>
      </c>
      <c r="G344" s="2">
        <f t="shared" si="44"/>
        <v>0.00010738325238481575</v>
      </c>
      <c r="H344">
        <f t="shared" si="45"/>
        <v>18</v>
      </c>
      <c r="I344" s="2">
        <f t="shared" si="42"/>
        <v>0.6599846391779565</v>
      </c>
      <c r="J344" s="2">
        <f t="shared" si="49"/>
        <v>-0.28173255684093</v>
      </c>
    </row>
    <row r="345" spans="1:10" ht="12.75">
      <c r="A345" s="1">
        <f t="shared" si="46"/>
        <v>13.857142857142817</v>
      </c>
      <c r="B345" s="7">
        <f t="shared" si="40"/>
        <v>0.04078858606216705</v>
      </c>
      <c r="C345" s="9">
        <f t="shared" si="41"/>
        <v>-0.2734375</v>
      </c>
      <c r="D345" s="11">
        <f t="shared" si="47"/>
        <v>0.16891085558756738</v>
      </c>
      <c r="E345" s="2">
        <f t="shared" si="48"/>
        <v>0.15216018278663854</v>
      </c>
      <c r="F345" s="2">
        <f t="shared" si="43"/>
        <v>-0.009270335601807289</v>
      </c>
      <c r="G345" s="2">
        <f t="shared" si="44"/>
        <v>8.73175909090424E-05</v>
      </c>
      <c r="H345">
        <f t="shared" si="45"/>
        <v>19</v>
      </c>
      <c r="I345" s="2">
        <f t="shared" si="42"/>
        <v>0.04078858606216705</v>
      </c>
      <c r="J345" s="2">
        <f t="shared" si="49"/>
        <v>-0.28173255684093</v>
      </c>
    </row>
    <row r="346" spans="1:10" ht="12.75">
      <c r="A346" s="1">
        <f t="shared" si="46"/>
        <v>13.904761904761864</v>
      </c>
      <c r="B346" s="7">
        <f t="shared" si="40"/>
        <v>-0.5965523740952315</v>
      </c>
      <c r="C346" s="9">
        <f t="shared" si="41"/>
        <v>-0.2734375</v>
      </c>
      <c r="D346" s="11">
        <f t="shared" si="47"/>
        <v>0.13162887882884827</v>
      </c>
      <c r="E346" s="2">
        <f t="shared" si="48"/>
        <v>0.1692476270943762</v>
      </c>
      <c r="F346" s="2">
        <f t="shared" si="43"/>
        <v>-0.008903998746624656</v>
      </c>
      <c r="G346" s="2">
        <f t="shared" si="44"/>
        <v>6.804486634924878E-05</v>
      </c>
      <c r="H346">
        <f t="shared" si="45"/>
        <v>20</v>
      </c>
      <c r="I346" s="2">
        <f t="shared" si="42"/>
        <v>-0.5965523740952315</v>
      </c>
      <c r="J346" s="2">
        <f t="shared" si="49"/>
        <v>-0.28173255684093</v>
      </c>
    </row>
    <row r="347" spans="1:10" ht="12.75">
      <c r="A347" s="1">
        <f t="shared" si="46"/>
        <v>13.952380952380912</v>
      </c>
      <c r="B347" s="7">
        <f t="shared" si="40"/>
        <v>-0.9685154818085308</v>
      </c>
      <c r="C347" s="9">
        <f t="shared" si="41"/>
        <v>-0.2734375</v>
      </c>
      <c r="D347" s="11">
        <f t="shared" si="47"/>
        <v>0.09599964027715767</v>
      </c>
      <c r="E347" s="2">
        <f t="shared" si="48"/>
        <v>0.18236109922049543</v>
      </c>
      <c r="F347" s="2">
        <f t="shared" si="43"/>
        <v>-0.0085092777526409</v>
      </c>
      <c r="G347" s="2">
        <f t="shared" si="44"/>
        <v>4.962651623530744E-05</v>
      </c>
      <c r="H347">
        <f t="shared" si="45"/>
        <v>21</v>
      </c>
      <c r="I347" s="2">
        <f t="shared" si="42"/>
        <v>-0.9685154818085308</v>
      </c>
      <c r="J347" s="2">
        <f t="shared" si="49"/>
        <v>-0.28173255684093</v>
      </c>
    </row>
    <row r="348" spans="1:10" ht="12.75">
      <c r="A348" s="1">
        <f t="shared" si="46"/>
        <v>13.99999999999996</v>
      </c>
      <c r="B348" s="7">
        <f t="shared" si="40"/>
        <v>-0.9096319953547605</v>
      </c>
      <c r="C348" s="9">
        <f t="shared" si="41"/>
        <v>-0.8984375</v>
      </c>
      <c r="D348" s="11">
        <f t="shared" si="47"/>
        <v>0.05644566366396095</v>
      </c>
      <c r="E348" s="2">
        <f t="shared" si="48"/>
        <v>-0.43305076630107164</v>
      </c>
      <c r="F348" s="2">
        <f t="shared" si="43"/>
        <v>-0.009446617073638891</v>
      </c>
      <c r="G348" s="2">
        <f t="shared" si="44"/>
        <v>2.9179293132192957E-05</v>
      </c>
      <c r="H348">
        <f t="shared" si="45"/>
        <v>1</v>
      </c>
      <c r="I348" s="2">
        <f t="shared" si="42"/>
        <v>-0.9096319953547605</v>
      </c>
      <c r="J348" s="2">
        <f t="shared" si="49"/>
        <v>-0.9096319953547605</v>
      </c>
    </row>
    <row r="349" spans="1:10" ht="12.75">
      <c r="A349" s="1">
        <f t="shared" si="46"/>
        <v>14.047619047619007</v>
      </c>
      <c r="B349" s="7">
        <f t="shared" si="40"/>
        <v>-0.44609638458784195</v>
      </c>
      <c r="C349" s="9">
        <f t="shared" si="41"/>
        <v>-0.8984375</v>
      </c>
      <c r="D349" s="11">
        <f t="shared" si="47"/>
        <v>0.013885877869511665</v>
      </c>
      <c r="E349" s="2">
        <f t="shared" si="48"/>
        <v>-0.33165728486774415</v>
      </c>
      <c r="F349" s="2">
        <f t="shared" si="43"/>
        <v>-0.010164489984608035</v>
      </c>
      <c r="G349" s="2">
        <f t="shared" si="44"/>
        <v>7.178232559448293E-06</v>
      </c>
      <c r="H349">
        <f t="shared" si="45"/>
        <v>2</v>
      </c>
      <c r="I349" s="2">
        <f t="shared" si="42"/>
        <v>-0.44609638458784195</v>
      </c>
      <c r="J349" s="2">
        <f t="shared" si="49"/>
        <v>-0.9096319953547605</v>
      </c>
    </row>
    <row r="350" spans="1:10" ht="12.75">
      <c r="A350" s="1">
        <f t="shared" si="46"/>
        <v>14.095238095238054</v>
      </c>
      <c r="B350" s="7">
        <f t="shared" si="40"/>
        <v>0.21588634610638757</v>
      </c>
      <c r="C350" s="9">
        <f t="shared" si="41"/>
        <v>-0.8984375</v>
      </c>
      <c r="D350" s="11">
        <f t="shared" si="47"/>
        <v>-0.03086476932174467</v>
      </c>
      <c r="E350" s="2">
        <f t="shared" si="48"/>
        <v>-0.24173694954374736</v>
      </c>
      <c r="F350" s="2">
        <f t="shared" si="43"/>
        <v>-0.010687730135135626</v>
      </c>
      <c r="G350" s="2">
        <f t="shared" si="44"/>
        <v>-1.595538245166778E-05</v>
      </c>
      <c r="H350">
        <f t="shared" si="45"/>
        <v>3</v>
      </c>
      <c r="I350" s="2">
        <f t="shared" si="42"/>
        <v>0.21588634610638757</v>
      </c>
      <c r="J350" s="2">
        <f t="shared" si="49"/>
        <v>-0.9096319953547605</v>
      </c>
    </row>
    <row r="351" spans="1:10" ht="12.75">
      <c r="A351" s="1">
        <f t="shared" si="46"/>
        <v>14.142857142857101</v>
      </c>
      <c r="B351" s="7">
        <f t="shared" si="40"/>
        <v>0.7818314824676661</v>
      </c>
      <c r="C351" s="9">
        <f t="shared" si="41"/>
        <v>-0.8984375</v>
      </c>
      <c r="D351" s="11">
        <f t="shared" si="47"/>
        <v>-0.07708784862523696</v>
      </c>
      <c r="E351" s="2">
        <f t="shared" si="48"/>
        <v>-0.16246634668031631</v>
      </c>
      <c r="F351" s="2">
        <f t="shared" si="43"/>
        <v>-0.011039388894183929</v>
      </c>
      <c r="G351" s="2">
        <f t="shared" si="44"/>
        <v>-3.985016360791005E-05</v>
      </c>
      <c r="H351">
        <f t="shared" si="45"/>
        <v>4</v>
      </c>
      <c r="I351" s="2">
        <f t="shared" si="42"/>
        <v>0.7818314824676661</v>
      </c>
      <c r="J351" s="2">
        <f t="shared" si="49"/>
        <v>-0.9096319953547605</v>
      </c>
    </row>
    <row r="352" spans="1:10" ht="12.75">
      <c r="A352" s="1">
        <f t="shared" si="46"/>
        <v>14.190476190476149</v>
      </c>
      <c r="B352" s="7">
        <f t="shared" si="40"/>
        <v>0.999976880197221</v>
      </c>
      <c r="C352" s="9">
        <f t="shared" si="41"/>
        <v>-0.8984375</v>
      </c>
      <c r="D352" s="11">
        <f t="shared" si="47"/>
        <v>-0.12415417756960818</v>
      </c>
      <c r="E352" s="2">
        <f t="shared" si="48"/>
        <v>-0.09304312732289435</v>
      </c>
      <c r="F352" s="2">
        <f t="shared" si="43"/>
        <v>-0.011240780944666384</v>
      </c>
      <c r="G352" s="2">
        <f t="shared" si="44"/>
        <v>-6.418085829333513E-05</v>
      </c>
      <c r="H352">
        <f t="shared" si="45"/>
        <v>5</v>
      </c>
      <c r="I352" s="2">
        <f t="shared" si="42"/>
        <v>0.9921875</v>
      </c>
      <c r="J352" s="2">
        <f t="shared" si="49"/>
        <v>-0.9096319953547605</v>
      </c>
    </row>
    <row r="353" spans="1:10" ht="12.75">
      <c r="A353" s="1">
        <f t="shared" si="46"/>
        <v>14.238095238095196</v>
      </c>
      <c r="B353" s="7">
        <f t="shared" si="40"/>
        <v>0.7732800000581005</v>
      </c>
      <c r="C353" s="9">
        <f t="shared" si="41"/>
        <v>-0.8984375</v>
      </c>
      <c r="D353" s="11">
        <f t="shared" si="47"/>
        <v>-0.17151677836082677</v>
      </c>
      <c r="E353" s="2">
        <f t="shared" si="48"/>
        <v>-0.03269027086649483</v>
      </c>
      <c r="F353" s="2">
        <f t="shared" si="43"/>
        <v>-0.011311539106715073</v>
      </c>
      <c r="G353" s="2">
        <f t="shared" si="44"/>
        <v>-8.866470917367079E-05</v>
      </c>
      <c r="H353">
        <f t="shared" si="45"/>
        <v>6</v>
      </c>
      <c r="I353" s="2">
        <f t="shared" si="42"/>
        <v>0.7732800000581005</v>
      </c>
      <c r="J353" s="2">
        <f t="shared" si="49"/>
        <v>-0.9096319953547605</v>
      </c>
    </row>
    <row r="354" spans="1:10" ht="12.75">
      <c r="A354" s="1">
        <f t="shared" si="46"/>
        <v>14.285714285714244</v>
      </c>
      <c r="B354" s="7">
        <f t="shared" si="40"/>
        <v>0.202587530152653</v>
      </c>
      <c r="C354" s="9">
        <f t="shared" si="41"/>
        <v>-0.8984375</v>
      </c>
      <c r="D354" s="11">
        <f t="shared" si="47"/>
        <v>-0.21870409634015683</v>
      </c>
      <c r="E354" s="2">
        <f t="shared" si="48"/>
        <v>0.01934048968827104</v>
      </c>
      <c r="F354" s="2">
        <f t="shared" si="43"/>
        <v>-0.01126967657492228</v>
      </c>
      <c r="G354" s="2">
        <f t="shared" si="44"/>
        <v>-0.0001130579485133294</v>
      </c>
      <c r="H354">
        <f t="shared" si="45"/>
        <v>7</v>
      </c>
      <c r="I354" s="2">
        <f t="shared" si="42"/>
        <v>0.202587530152653</v>
      </c>
      <c r="J354" s="2">
        <f t="shared" si="49"/>
        <v>-0.9096319953547605</v>
      </c>
    </row>
    <row r="355" spans="1:10" ht="12.75">
      <c r="A355" s="1">
        <f t="shared" si="46"/>
        <v>14.333333333333291</v>
      </c>
      <c r="B355" s="7">
        <f t="shared" si="40"/>
        <v>-0.458226521726891</v>
      </c>
      <c r="C355" s="9">
        <f t="shared" si="41"/>
        <v>-0.8984375</v>
      </c>
      <c r="D355" s="11">
        <f t="shared" si="47"/>
        <v>-0.26531350328437064</v>
      </c>
      <c r="E355" s="2">
        <f t="shared" si="48"/>
        <v>0.063765992198442</v>
      </c>
      <c r="F355" s="2">
        <f t="shared" si="43"/>
        <v>-0.011131654946787124</v>
      </c>
      <c r="G355" s="2">
        <f t="shared" si="44"/>
        <v>-0.00013715243974014136</v>
      </c>
      <c r="H355">
        <f t="shared" si="45"/>
        <v>8</v>
      </c>
      <c r="I355" s="2">
        <f t="shared" si="42"/>
        <v>-0.458226521726891</v>
      </c>
      <c r="J355" s="2">
        <f t="shared" si="49"/>
        <v>-0.9096319953547605</v>
      </c>
    </row>
    <row r="356" spans="1:10" ht="12.75">
      <c r="A356" s="1">
        <f t="shared" si="46"/>
        <v>14.380952380952339</v>
      </c>
      <c r="B356" s="7">
        <f t="shared" si="40"/>
        <v>-0.9151973310860284</v>
      </c>
      <c r="C356" s="9">
        <f t="shared" si="41"/>
        <v>-0.8984375</v>
      </c>
      <c r="D356" s="11">
        <f t="shared" si="47"/>
        <v>-0.31100510375240076</v>
      </c>
      <c r="E356" s="2">
        <f t="shared" si="48"/>
        <v>0.10126963674995171</v>
      </c>
      <c r="F356" s="2">
        <f t="shared" si="43"/>
        <v>-0.010912456598843505</v>
      </c>
      <c r="G356" s="2">
        <f t="shared" si="44"/>
        <v>-0.00016077247566837405</v>
      </c>
      <c r="H356">
        <f t="shared" si="45"/>
        <v>9</v>
      </c>
      <c r="I356" s="2">
        <f t="shared" si="42"/>
        <v>-0.9151973310860284</v>
      </c>
      <c r="J356" s="2">
        <f t="shared" si="49"/>
        <v>-0.9096319953547605</v>
      </c>
    </row>
    <row r="357" spans="1:10" ht="12.75">
      <c r="A357" s="1">
        <f t="shared" si="46"/>
        <v>14.428571428571386</v>
      </c>
      <c r="B357" s="7">
        <f t="shared" si="40"/>
        <v>-0.9650402622693006</v>
      </c>
      <c r="C357" s="9">
        <f t="shared" si="41"/>
        <v>-0.8984375</v>
      </c>
      <c r="D357" s="11">
        <f t="shared" si="47"/>
        <v>-0.35549585733656697</v>
      </c>
      <c r="E357" s="2">
        <f t="shared" si="48"/>
        <v>0.1324999669068293</v>
      </c>
      <c r="F357" s="2">
        <f t="shared" si="43"/>
        <v>-0.010625660133677209</v>
      </c>
      <c r="G357" s="2">
        <f t="shared" si="44"/>
        <v>-0.00018377174002698273</v>
      </c>
      <c r="H357">
        <f t="shared" si="45"/>
        <v>10</v>
      </c>
      <c r="I357" s="2">
        <f t="shared" si="42"/>
        <v>-0.9650402622693006</v>
      </c>
      <c r="J357" s="2">
        <f t="shared" si="49"/>
        <v>-0.9096319953547605</v>
      </c>
    </row>
    <row r="358" spans="1:10" ht="12.75">
      <c r="A358" s="1">
        <f t="shared" si="46"/>
        <v>14.476190476190434</v>
      </c>
      <c r="B358" s="7">
        <f t="shared" si="40"/>
        <v>-0.585582559603726</v>
      </c>
      <c r="C358" s="9">
        <f t="shared" si="41"/>
        <v>-0.8984375</v>
      </c>
      <c r="D358" s="11">
        <f t="shared" si="47"/>
        <v>-0.3985540249773333</v>
      </c>
      <c r="E358" s="2">
        <f t="shared" si="48"/>
        <v>0.15806976946211437</v>
      </c>
      <c r="F358" s="2">
        <f t="shared" si="43"/>
        <v>-0.010283517775534105</v>
      </c>
      <c r="G358" s="2">
        <f t="shared" si="44"/>
        <v>-0.00020603043651082277</v>
      </c>
      <c r="H358">
        <f t="shared" si="45"/>
        <v>11</v>
      </c>
      <c r="I358" s="2">
        <f t="shared" si="42"/>
        <v>-0.585582559603726</v>
      </c>
      <c r="J358" s="2">
        <f t="shared" si="49"/>
        <v>-0.9096319953547605</v>
      </c>
    </row>
    <row r="359" spans="1:10" ht="12.75">
      <c r="A359" s="1">
        <f t="shared" si="46"/>
        <v>14.523809523809481</v>
      </c>
      <c r="B359" s="7">
        <f t="shared" si="40"/>
        <v>0.05437304541626639</v>
      </c>
      <c r="C359" s="9">
        <f t="shared" si="41"/>
        <v>-0.8984375</v>
      </c>
      <c r="D359" s="11">
        <f t="shared" si="47"/>
        <v>-0.43999394339846754</v>
      </c>
      <c r="E359" s="2">
        <f t="shared" si="48"/>
        <v>0.1785556268075712</v>
      </c>
      <c r="F359" s="2">
        <f t="shared" si="43"/>
        <v>-0.009897033734825075</v>
      </c>
      <c r="G359" s="2">
        <f t="shared" si="44"/>
        <v>-0.00022745258745200257</v>
      </c>
      <c r="H359">
        <f t="shared" si="45"/>
        <v>12</v>
      </c>
      <c r="I359" s="2">
        <f t="shared" si="42"/>
        <v>0.05437304541626639</v>
      </c>
      <c r="J359" s="2">
        <f t="shared" si="49"/>
        <v>-0.9096319953547605</v>
      </c>
    </row>
    <row r="360" spans="1:10" ht="12.75">
      <c r="A360" s="1">
        <f t="shared" si="46"/>
        <v>14.571428571428529</v>
      </c>
      <c r="B360" s="7">
        <f t="shared" si="40"/>
        <v>0.6701406618371037</v>
      </c>
      <c r="C360" s="9">
        <f t="shared" si="41"/>
        <v>-0.8984375</v>
      </c>
      <c r="D360" s="11">
        <f t="shared" si="47"/>
        <v>-0.47967112816640106</v>
      </c>
      <c r="E360" s="2">
        <f t="shared" si="48"/>
        <v>0.1944978613452606</v>
      </c>
      <c r="F360" s="2">
        <f t="shared" si="43"/>
        <v>-0.009476042692952217</v>
      </c>
      <c r="G360" s="2">
        <f t="shared" si="44"/>
        <v>-0.0002479635023718126</v>
      </c>
      <c r="H360">
        <f t="shared" si="45"/>
        <v>13</v>
      </c>
      <c r="I360" s="2">
        <f t="shared" si="42"/>
        <v>0.6701406618371037</v>
      </c>
      <c r="J360" s="2">
        <f t="shared" si="49"/>
        <v>-0.9096319953547605</v>
      </c>
    </row>
    <row r="361" spans="1:10" ht="12.75">
      <c r="A361" s="1">
        <f t="shared" si="46"/>
        <v>14.619047619047576</v>
      </c>
      <c r="B361" s="7">
        <f t="shared" si="40"/>
        <v>0.9877944874218524</v>
      </c>
      <c r="C361" s="9">
        <f t="shared" si="41"/>
        <v>-0.8984375</v>
      </c>
      <c r="D361" s="11">
        <f t="shared" si="47"/>
        <v>-0.5174777028273235</v>
      </c>
      <c r="E361" s="2">
        <f t="shared" si="48"/>
        <v>0.20640081646132152</v>
      </c>
      <c r="F361" s="2">
        <f t="shared" si="43"/>
        <v>-0.009029287678966673</v>
      </c>
      <c r="G361" s="2">
        <f t="shared" si="44"/>
        <v>-0.00026750741509684866</v>
      </c>
      <c r="H361">
        <f t="shared" si="45"/>
        <v>14</v>
      </c>
      <c r="I361" s="2">
        <f t="shared" si="42"/>
        <v>0.9877944874218524</v>
      </c>
      <c r="J361" s="2">
        <f t="shared" si="49"/>
        <v>-0.9096319953547605</v>
      </c>
    </row>
    <row r="362" spans="1:10" ht="12.75">
      <c r="A362" s="1">
        <f t="shared" si="46"/>
        <v>14.666666666666623</v>
      </c>
      <c r="B362" s="7">
        <f t="shared" si="40"/>
        <v>0.8660254037847459</v>
      </c>
      <c r="C362" s="9">
        <f t="shared" si="41"/>
        <v>-0.8984375</v>
      </c>
      <c r="D362" s="11">
        <f t="shared" si="47"/>
        <v>-0.5533381489839413</v>
      </c>
      <c r="E362" s="2">
        <f t="shared" si="48"/>
        <v>0.21473342345452484</v>
      </c>
      <c r="F362" s="2">
        <f t="shared" si="43"/>
        <v>-0.008564496719108394</v>
      </c>
      <c r="G362" s="2">
        <f t="shared" si="44"/>
        <v>-0.0002860452867832305</v>
      </c>
      <c r="H362">
        <f t="shared" si="45"/>
        <v>15</v>
      </c>
      <c r="I362" s="2">
        <f t="shared" si="42"/>
        <v>0.8660254037847459</v>
      </c>
      <c r="J362" s="2">
        <f t="shared" si="49"/>
        <v>-0.9096319953547605</v>
      </c>
    </row>
    <row r="363" spans="1:10" ht="12.75">
      <c r="A363" s="1">
        <f t="shared" si="46"/>
        <v>14.714285714285671</v>
      </c>
      <c r="B363" s="7">
        <f t="shared" si="40"/>
        <v>0.35900269984817246</v>
      </c>
      <c r="C363" s="9">
        <f t="shared" si="41"/>
        <v>-0.8984375</v>
      </c>
      <c r="D363" s="11">
        <f t="shared" si="47"/>
        <v>-0.5872053699988666</v>
      </c>
      <c r="E363" s="2">
        <f t="shared" si="48"/>
        <v>0.2199300084472825</v>
      </c>
      <c r="F363" s="2">
        <f t="shared" si="43"/>
        <v>-0.008088457739785272</v>
      </c>
      <c r="G363" s="2">
        <f t="shared" si="44"/>
        <v>-0.00030355277106847996</v>
      </c>
      <c r="H363">
        <f t="shared" si="45"/>
        <v>16</v>
      </c>
      <c r="I363" s="2">
        <f t="shared" si="42"/>
        <v>0.35900269984817246</v>
      </c>
      <c r="J363" s="2">
        <f t="shared" si="49"/>
        <v>-0.9096319953547605</v>
      </c>
    </row>
    <row r="364" spans="1:10" ht="12.75">
      <c r="A364" s="1">
        <f t="shared" si="46"/>
        <v>14.761904761904718</v>
      </c>
      <c r="B364" s="7">
        <f t="shared" si="40"/>
        <v>-0.30772327515799663</v>
      </c>
      <c r="C364" s="9">
        <f t="shared" si="41"/>
        <v>-0.8984375</v>
      </c>
      <c r="D364" s="11">
        <f t="shared" si="47"/>
        <v>-0.6190570592135066</v>
      </c>
      <c r="E364" s="2">
        <f t="shared" si="48"/>
        <v>0.22239129769666577</v>
      </c>
      <c r="F364" s="2">
        <f t="shared" si="43"/>
        <v>-0.007607091294554393</v>
      </c>
      <c r="G364" s="2">
        <f t="shared" si="44"/>
        <v>-0.00032001833664110853</v>
      </c>
      <c r="H364">
        <f t="shared" si="45"/>
        <v>17</v>
      </c>
      <c r="I364" s="2">
        <f t="shared" si="42"/>
        <v>-0.30772327515799663</v>
      </c>
      <c r="J364" s="2">
        <f t="shared" si="49"/>
        <v>-0.9096319953547605</v>
      </c>
    </row>
    <row r="365" spans="1:10" ht="12.75">
      <c r="A365" s="1">
        <f t="shared" si="46"/>
        <v>14.809523809523766</v>
      </c>
      <c r="B365" s="7">
        <f t="shared" si="40"/>
        <v>-0.8375577625854784</v>
      </c>
      <c r="C365" s="9">
        <f t="shared" si="41"/>
        <v>-0.8984375</v>
      </c>
      <c r="D365" s="11">
        <f t="shared" si="47"/>
        <v>-0.6488923621125618</v>
      </c>
      <c r="E365" s="2">
        <f t="shared" si="48"/>
        <v>0.22248558386284456</v>
      </c>
      <c r="F365" s="2">
        <f t="shared" si="43"/>
        <v>-0.007125520766712738</v>
      </c>
      <c r="G365" s="2">
        <f t="shared" si="44"/>
        <v>-0.0003354415417638634</v>
      </c>
      <c r="H365">
        <f t="shared" si="45"/>
        <v>18</v>
      </c>
      <c r="I365" s="2">
        <f t="shared" si="42"/>
        <v>-0.8375577625854784</v>
      </c>
      <c r="J365" s="2">
        <f t="shared" si="49"/>
        <v>-0.9096319953547605</v>
      </c>
    </row>
    <row r="366" spans="1:10" ht="12.75">
      <c r="A366" s="1">
        <f t="shared" si="46"/>
        <v>14.857142857142813</v>
      </c>
      <c r="B366" s="7">
        <f t="shared" si="40"/>
        <v>-0.9948025328570667</v>
      </c>
      <c r="C366" s="9">
        <f t="shared" si="41"/>
        <v>-0.8984375</v>
      </c>
      <c r="D366" s="11">
        <f t="shared" si="47"/>
        <v>-0.6767288207095988</v>
      </c>
      <c r="E366" s="2">
        <f t="shared" si="48"/>
        <v>0.22055001968039312</v>
      </c>
      <c r="F366" s="2">
        <f t="shared" si="43"/>
        <v>-0.006648139771733532</v>
      </c>
      <c r="G366" s="2">
        <f t="shared" si="44"/>
        <v>-0.00034983145468969355</v>
      </c>
      <c r="H366">
        <f t="shared" si="45"/>
        <v>19</v>
      </c>
      <c r="I366" s="2">
        <f t="shared" si="42"/>
        <v>-0.9948025328570667</v>
      </c>
      <c r="J366" s="2">
        <f t="shared" si="49"/>
        <v>-0.9096319953547605</v>
      </c>
    </row>
    <row r="367" spans="1:10" ht="12.75">
      <c r="A367" s="1">
        <f t="shared" si="46"/>
        <v>14.90476190476186</v>
      </c>
      <c r="B367" s="7">
        <f t="shared" si="40"/>
        <v>-0.7095068469349207</v>
      </c>
      <c r="C367" s="9">
        <f t="shared" si="41"/>
        <v>-0.8984375</v>
      </c>
      <c r="D367" s="11">
        <f t="shared" si="47"/>
        <v>-0.7025995875456431</v>
      </c>
      <c r="E367" s="2">
        <f t="shared" si="48"/>
        <v>0.2168920091148388</v>
      </c>
      <c r="F367" s="2">
        <f t="shared" si="43"/>
        <v>-0.00617867654854124</v>
      </c>
      <c r="G367" s="2">
        <f t="shared" si="44"/>
        <v>-0.0003632052134527698</v>
      </c>
      <c r="H367">
        <f t="shared" si="45"/>
        <v>20</v>
      </c>
      <c r="I367" s="2">
        <f t="shared" si="42"/>
        <v>-0.7095068469349207</v>
      </c>
      <c r="J367" s="2">
        <f t="shared" si="49"/>
        <v>-0.9096319953547605</v>
      </c>
    </row>
    <row r="368" spans="1:10" ht="12.75">
      <c r="A368" s="1">
        <f t="shared" si="46"/>
        <v>14.952380952380908</v>
      </c>
      <c r="B368" s="7">
        <f t="shared" si="40"/>
        <v>-0.10858522184935766</v>
      </c>
      <c r="C368" s="9">
        <f t="shared" si="41"/>
        <v>-0.8984375</v>
      </c>
      <c r="D368" s="11">
        <f t="shared" si="47"/>
        <v>-0.7265508960496714</v>
      </c>
      <c r="E368" s="2">
        <f t="shared" si="48"/>
        <v>0.21179066947554182</v>
      </c>
      <c r="F368" s="2">
        <f t="shared" si="43"/>
        <v>-0.0057202551860400675</v>
      </c>
      <c r="G368" s="2">
        <f t="shared" si="44"/>
        <v>-0.00037558671818445827</v>
      </c>
      <c r="H368">
        <f t="shared" si="45"/>
        <v>21</v>
      </c>
      <c r="I368" s="2">
        <f t="shared" si="42"/>
        <v>-0.10858522184935766</v>
      </c>
      <c r="J368" s="2">
        <f t="shared" si="49"/>
        <v>-0.9096319953547605</v>
      </c>
    </row>
    <row r="369" spans="1:10" ht="12.75">
      <c r="A369" s="1">
        <f t="shared" si="46"/>
        <v>14.999999999999956</v>
      </c>
      <c r="B369" s="7">
        <f t="shared" si="40"/>
        <v>0.5406408174550792</v>
      </c>
      <c r="C369" s="9">
        <f t="shared" si="41"/>
        <v>0.5390625</v>
      </c>
      <c r="D369" s="11">
        <f t="shared" si="47"/>
        <v>-0.7356117145093329</v>
      </c>
      <c r="E369" s="2">
        <f t="shared" si="48"/>
        <v>1.6429983411012417</v>
      </c>
      <c r="F369" s="2">
        <f t="shared" si="43"/>
        <v>-0.0021639817204529644</v>
      </c>
      <c r="G369" s="2">
        <f t="shared" si="44"/>
        <v>-0.0003802706613023218</v>
      </c>
      <c r="H369">
        <f t="shared" si="45"/>
        <v>1</v>
      </c>
      <c r="I369" s="2">
        <f t="shared" si="42"/>
        <v>0.5406408174550792</v>
      </c>
      <c r="J369" s="2">
        <f t="shared" si="49"/>
        <v>0.5406408174550792</v>
      </c>
    </row>
    <row r="370" spans="1:10" ht="12.75">
      <c r="A370" s="1">
        <f t="shared" si="46"/>
        <v>15.047619047619003</v>
      </c>
      <c r="B370" s="7">
        <f t="shared" si="40"/>
        <v>0.9493614035753621</v>
      </c>
      <c r="C370" s="9">
        <f t="shared" si="41"/>
        <v>0.5390625</v>
      </c>
      <c r="D370" s="11">
        <f t="shared" si="47"/>
        <v>-0.7318262817545397</v>
      </c>
      <c r="E370" s="2">
        <f t="shared" si="48"/>
        <v>1.4174395450943633</v>
      </c>
      <c r="F370" s="2">
        <f t="shared" si="43"/>
        <v>0.0009040692429547483</v>
      </c>
      <c r="G370" s="2">
        <f t="shared" si="44"/>
        <v>-0.00037831380146908643</v>
      </c>
      <c r="H370">
        <f t="shared" si="45"/>
        <v>2</v>
      </c>
      <c r="I370" s="2">
        <f t="shared" si="42"/>
        <v>0.9493614035753621</v>
      </c>
      <c r="J370" s="2">
        <f t="shared" si="49"/>
        <v>0.5406408174550792</v>
      </c>
    </row>
    <row r="371" spans="1:10" ht="12.75">
      <c r="A371" s="1">
        <f t="shared" si="46"/>
        <v>15.09523809523805</v>
      </c>
      <c r="B371" s="7">
        <f t="shared" si="40"/>
        <v>0.9357561363181636</v>
      </c>
      <c r="C371" s="9">
        <f t="shared" si="41"/>
        <v>0.5390625</v>
      </c>
      <c r="D371" s="11">
        <f t="shared" si="47"/>
        <v>-0.7170633455370187</v>
      </c>
      <c r="E371" s="2">
        <f t="shared" si="48"/>
        <v>1.2112442186224741</v>
      </c>
      <c r="F371" s="2">
        <f t="shared" si="43"/>
        <v>0.0035258099759038265</v>
      </c>
      <c r="G371" s="2">
        <f t="shared" si="44"/>
        <v>-0.0003706821781446193</v>
      </c>
      <c r="H371">
        <f t="shared" si="45"/>
        <v>3</v>
      </c>
      <c r="I371" s="2">
        <f t="shared" si="42"/>
        <v>0.9357561363181636</v>
      </c>
      <c r="J371" s="2">
        <f t="shared" si="49"/>
        <v>0.5406408174550792</v>
      </c>
    </row>
    <row r="372" spans="1:10" ht="12.75">
      <c r="A372" s="1">
        <f t="shared" si="46"/>
        <v>15.142857142857098</v>
      </c>
      <c r="B372" s="7">
        <f t="shared" si="40"/>
        <v>0.505877353690025</v>
      </c>
      <c r="C372" s="9">
        <f t="shared" si="41"/>
        <v>0.5390625</v>
      </c>
      <c r="D372" s="11">
        <f t="shared" si="47"/>
        <v>-0.6930242861412622</v>
      </c>
      <c r="E372" s="2">
        <f t="shared" si="48"/>
        <v>1.0235160124537042</v>
      </c>
      <c r="F372" s="2">
        <f t="shared" si="43"/>
        <v>0.005741212600262493</v>
      </c>
      <c r="G372" s="2">
        <f t="shared" si="44"/>
        <v>-0.00035825531104448404</v>
      </c>
      <c r="H372">
        <f t="shared" si="45"/>
        <v>4</v>
      </c>
      <c r="I372" s="2">
        <f t="shared" si="42"/>
        <v>0.505877353690025</v>
      </c>
      <c r="J372" s="2">
        <f t="shared" si="49"/>
        <v>0.5406408174550792</v>
      </c>
    </row>
    <row r="373" spans="1:10" ht="12.75">
      <c r="A373" s="1">
        <f t="shared" si="46"/>
        <v>15.190476190476145</v>
      </c>
      <c r="B373" s="7">
        <f t="shared" si="40"/>
        <v>-0.14904226617553606</v>
      </c>
      <c r="C373" s="9">
        <f t="shared" si="41"/>
        <v>0.5390625</v>
      </c>
      <c r="D373" s="11">
        <f t="shared" si="47"/>
        <v>-0.6612515967975017</v>
      </c>
      <c r="E373" s="2">
        <f t="shared" si="48"/>
        <v>0.8533192082599443</v>
      </c>
      <c r="F373" s="2">
        <f t="shared" si="43"/>
        <v>0.007588223873552416</v>
      </c>
      <c r="G373" s="2">
        <f t="shared" si="44"/>
        <v>-0.00034183058404545284</v>
      </c>
      <c r="H373">
        <f t="shared" si="45"/>
        <v>5</v>
      </c>
      <c r="I373" s="2">
        <f t="shared" si="42"/>
        <v>-0.14904226617553606</v>
      </c>
      <c r="J373" s="2">
        <f t="shared" si="49"/>
        <v>0.5406408174550792</v>
      </c>
    </row>
    <row r="374" spans="1:10" ht="12.75">
      <c r="A374" s="1">
        <f t="shared" si="46"/>
        <v>15.238095238095193</v>
      </c>
      <c r="B374" s="7">
        <f aca="true" t="shared" si="50" ref="B374:B437">$A$29*SIN($B$51*A374)</f>
        <v>-0.7376600519715346</v>
      </c>
      <c r="C374" s="9">
        <f aca="true" t="shared" si="51" ref="C374:C437">TRUNC(J374/$C$52+0.5)*$C$52</f>
        <v>0.5390625</v>
      </c>
      <c r="D374" s="11">
        <f t="shared" si="47"/>
        <v>-0.623137593087535</v>
      </c>
      <c r="E374" s="2">
        <f t="shared" si="48"/>
        <v>0.6996928209236156</v>
      </c>
      <c r="F374" s="2">
        <f t="shared" si="43"/>
        <v>0.009102710498928208</v>
      </c>
      <c r="G374" s="2">
        <f t="shared" si="44"/>
        <v>-0.0003221277474676862</v>
      </c>
      <c r="H374">
        <f t="shared" si="45"/>
        <v>6</v>
      </c>
      <c r="I374" s="2">
        <f aca="true" t="shared" si="52" ref="I374:I437">IF(B374&gt;$I$51,$I$51,IF(B374&lt;$I$52,$I$52,B374))</f>
        <v>-0.7376600519715346</v>
      </c>
      <c r="J374" s="2">
        <f t="shared" si="49"/>
        <v>0.5406408174550792</v>
      </c>
    </row>
    <row r="375" spans="1:10" ht="12.75">
      <c r="A375" s="1">
        <f t="shared" si="46"/>
        <v>15.28571428571424</v>
      </c>
      <c r="B375" s="7">
        <f t="shared" si="50"/>
        <v>-0.9981278731933274</v>
      </c>
      <c r="C375" s="9">
        <f t="shared" si="51"/>
        <v>0.5390625</v>
      </c>
      <c r="D375" s="11">
        <f t="shared" si="47"/>
        <v>-0.5799332397099798</v>
      </c>
      <c r="E375" s="2">
        <f t="shared" si="48"/>
        <v>0.5616629160325967</v>
      </c>
      <c r="F375" s="2">
        <f aca="true" t="shared" si="53" ref="F375:F438">F374+$F$48*E375</f>
        <v>0.01031843109640136</v>
      </c>
      <c r="G375" s="2">
        <f aca="true" t="shared" si="54" ref="G375:G438">G374+$F$48*F375</f>
        <v>-0.000299793481025259</v>
      </c>
      <c r="H375">
        <f aca="true" t="shared" si="55" ref="H375:H438">IF(H374&lt;$A$46,H374+1,1)</f>
        <v>7</v>
      </c>
      <c r="I375" s="2">
        <f t="shared" si="52"/>
        <v>-0.9981278731933274</v>
      </c>
      <c r="J375" s="2">
        <f t="shared" si="49"/>
        <v>0.5406408174550792</v>
      </c>
    </row>
    <row r="376" spans="1:10" ht="12.75">
      <c r="A376" s="1">
        <f aca="true" t="shared" si="56" ref="A376:A439">A375+$A$52</f>
        <v>15.333333333333288</v>
      </c>
      <c r="B376" s="7">
        <f t="shared" si="50"/>
        <v>-0.8145759520507106</v>
      </c>
      <c r="C376" s="9">
        <f t="shared" si="51"/>
        <v>0.5390625</v>
      </c>
      <c r="D376" s="11">
        <f aca="true" t="shared" si="57" ref="D376:D439">$G$52*G376</f>
        <v>-0.5327569978491118</v>
      </c>
      <c r="E376" s="2">
        <f aca="true" t="shared" si="58" ref="E376:E439">C376-$F$52*F375-$G$52*G375</f>
        <v>0.438253285800413</v>
      </c>
      <c r="F376" s="2">
        <f t="shared" si="53"/>
        <v>0.01126703128211654</v>
      </c>
      <c r="G376" s="2">
        <f t="shared" si="54"/>
        <v>-0.0002754059674276041</v>
      </c>
      <c r="H376">
        <f t="shared" si="55"/>
        <v>8</v>
      </c>
      <c r="I376" s="2">
        <f t="shared" si="52"/>
        <v>-0.8145759520507106</v>
      </c>
      <c r="J376" s="2">
        <f aca="true" t="shared" si="59" ref="J376:J439">IF(H376=1,I376,J375)</f>
        <v>0.5406408174550792</v>
      </c>
    </row>
    <row r="377" spans="1:10" ht="12.75">
      <c r="A377" s="1">
        <f t="shared" si="56"/>
        <v>15.380952380952335</v>
      </c>
      <c r="B377" s="7">
        <f t="shared" si="50"/>
        <v>-0.26865783106573676</v>
      </c>
      <c r="C377" s="9">
        <f t="shared" si="51"/>
        <v>0.5390625</v>
      </c>
      <c r="D377" s="11">
        <f t="shared" si="57"/>
        <v>-0.4826036100214227</v>
      </c>
      <c r="E377" s="2">
        <f t="shared" si="58"/>
        <v>0.32849462107217386</v>
      </c>
      <c r="F377" s="2">
        <f t="shared" si="53"/>
        <v>0.01197805860045458</v>
      </c>
      <c r="G377" s="2">
        <f t="shared" si="54"/>
        <v>-0.0002494794336603864</v>
      </c>
      <c r="H377">
        <f t="shared" si="55"/>
        <v>9</v>
      </c>
      <c r="I377" s="2">
        <f t="shared" si="52"/>
        <v>-0.26865783106573676</v>
      </c>
      <c r="J377" s="2">
        <f t="shared" si="59"/>
        <v>0.5406408174550792</v>
      </c>
    </row>
    <row r="378" spans="1:10" ht="12.75">
      <c r="A378" s="1">
        <f t="shared" si="56"/>
        <v>15.428571428571383</v>
      </c>
      <c r="B378" s="7">
        <f t="shared" si="50"/>
        <v>0.3967734145776488</v>
      </c>
      <c r="C378" s="9">
        <f t="shared" si="51"/>
        <v>0.5390625</v>
      </c>
      <c r="D378" s="11">
        <f t="shared" si="57"/>
        <v>-0.4303527517110138</v>
      </c>
      <c r="E378" s="2">
        <f t="shared" si="58"/>
        <v>0.23143231104884354</v>
      </c>
      <c r="F378" s="2">
        <f t="shared" si="53"/>
        <v>0.01247899433865554</v>
      </c>
      <c r="G378" s="2">
        <f t="shared" si="54"/>
        <v>-0.00022246862340355623</v>
      </c>
      <c r="H378">
        <f t="shared" si="55"/>
        <v>10</v>
      </c>
      <c r="I378" s="2">
        <f t="shared" si="52"/>
        <v>0.3967734145776488</v>
      </c>
      <c r="J378" s="2">
        <f t="shared" si="59"/>
        <v>0.5406408174550792</v>
      </c>
    </row>
    <row r="379" spans="1:10" ht="12.75">
      <c r="A379" s="1">
        <f t="shared" si="56"/>
        <v>15.47619047619043</v>
      </c>
      <c r="B379" s="7">
        <f t="shared" si="50"/>
        <v>0.8856989899062937</v>
      </c>
      <c r="C379" s="9">
        <f t="shared" si="51"/>
        <v>0.5390625</v>
      </c>
      <c r="D379" s="11">
        <f t="shared" si="57"/>
        <v>-0.3767774904065838</v>
      </c>
      <c r="E379" s="2">
        <f t="shared" si="58"/>
        <v>0.1461329960023276</v>
      </c>
      <c r="F379" s="2">
        <f t="shared" si="53"/>
        <v>0.012795299524807765</v>
      </c>
      <c r="G379" s="2">
        <f t="shared" si="54"/>
        <v>-0.0001947731698866563</v>
      </c>
      <c r="H379">
        <f t="shared" si="55"/>
        <v>11</v>
      </c>
      <c r="I379" s="2">
        <f t="shared" si="52"/>
        <v>0.8856989899062937</v>
      </c>
      <c r="J379" s="2">
        <f t="shared" si="59"/>
        <v>0.5406408174550792</v>
      </c>
    </row>
    <row r="380" spans="1:10" ht="12.75">
      <c r="A380" s="1">
        <f t="shared" si="56"/>
        <v>15.523809523809478</v>
      </c>
      <c r="B380" s="7">
        <f t="shared" si="50"/>
        <v>0.9806190997303817</v>
      </c>
      <c r="C380" s="9">
        <f t="shared" si="51"/>
        <v>0.5390625</v>
      </c>
      <c r="D380" s="11">
        <f t="shared" si="57"/>
        <v>-0.32255250287876813</v>
      </c>
      <c r="E380" s="2">
        <f t="shared" si="58"/>
        <v>0.07168999166662582</v>
      </c>
      <c r="F380" s="2">
        <f t="shared" si="53"/>
        <v>0.012950472666943318</v>
      </c>
      <c r="G380" s="2">
        <f t="shared" si="54"/>
        <v>-0.0001667418437677314</v>
      </c>
      <c r="H380">
        <f t="shared" si="55"/>
        <v>12</v>
      </c>
      <c r="I380" s="2">
        <f t="shared" si="52"/>
        <v>0.9806190997303817</v>
      </c>
      <c r="J380" s="2">
        <f t="shared" si="59"/>
        <v>0.5406408174550792</v>
      </c>
    </row>
    <row r="381" spans="1:10" ht="12.75">
      <c r="A381" s="1">
        <f t="shared" si="56"/>
        <v>15.571428571428525</v>
      </c>
      <c r="B381" s="7">
        <f t="shared" si="50"/>
        <v>0.6393082899360494</v>
      </c>
      <c r="C381" s="9">
        <f t="shared" si="51"/>
        <v>0.5390625</v>
      </c>
      <c r="D381" s="11">
        <f t="shared" si="57"/>
        <v>-0.26826201074786077</v>
      </c>
      <c r="E381" s="2">
        <f t="shared" si="58"/>
        <v>0.007227697268092692</v>
      </c>
      <c r="F381" s="2">
        <f t="shared" si="53"/>
        <v>0.012966117033324471</v>
      </c>
      <c r="G381" s="2">
        <f t="shared" si="54"/>
        <v>-0.0001386766553839122</v>
      </c>
      <c r="H381">
        <f t="shared" si="55"/>
        <v>13</v>
      </c>
      <c r="I381" s="2">
        <f t="shared" si="52"/>
        <v>0.6393082899360494</v>
      </c>
      <c r="J381" s="2">
        <f t="shared" si="59"/>
        <v>0.5406408174550792</v>
      </c>
    </row>
    <row r="382" spans="1:10" ht="12.75">
      <c r="A382" s="1">
        <f t="shared" si="56"/>
        <v>15.619047619047572</v>
      </c>
      <c r="B382" s="7">
        <f t="shared" si="50"/>
        <v>0.013599548962157636</v>
      </c>
      <c r="C382" s="9">
        <f t="shared" si="51"/>
        <v>0.5390625</v>
      </c>
      <c r="D382" s="11">
        <f t="shared" si="57"/>
        <v>-0.21440740264992686</v>
      </c>
      <c r="E382" s="2">
        <f t="shared" si="58"/>
        <v>-0.048094907619169736</v>
      </c>
      <c r="F382" s="2">
        <f t="shared" si="53"/>
        <v>0.012862015501681246</v>
      </c>
      <c r="G382" s="2">
        <f t="shared" si="54"/>
        <v>-0.00011083679499066274</v>
      </c>
      <c r="H382">
        <f t="shared" si="55"/>
        <v>14</v>
      </c>
      <c r="I382" s="2">
        <f t="shared" si="52"/>
        <v>0.013599548962157636</v>
      </c>
      <c r="J382" s="2">
        <f t="shared" si="59"/>
        <v>0.5406408174550792</v>
      </c>
    </row>
    <row r="383" spans="1:10" ht="12.75">
      <c r="A383" s="1">
        <f t="shared" si="56"/>
        <v>15.66666666666662</v>
      </c>
      <c r="B383" s="7">
        <f t="shared" si="50"/>
        <v>-0.6181589862200735</v>
      </c>
      <c r="C383" s="9">
        <f t="shared" si="51"/>
        <v>0.5390625</v>
      </c>
      <c r="D383" s="11">
        <f t="shared" si="57"/>
        <v>-0.16141451867527856</v>
      </c>
      <c r="E383" s="2">
        <f t="shared" si="58"/>
        <v>-0.0950815789693098</v>
      </c>
      <c r="F383" s="2">
        <f t="shared" si="53"/>
        <v>0.01265621121819789</v>
      </c>
      <c r="G383" s="2">
        <f t="shared" si="54"/>
        <v>-8.344239841447683E-05</v>
      </c>
      <c r="H383">
        <f t="shared" si="55"/>
        <v>15</v>
      </c>
      <c r="I383" s="2">
        <f t="shared" si="52"/>
        <v>-0.6181589862200735</v>
      </c>
      <c r="J383" s="2">
        <f t="shared" si="59"/>
        <v>0.5406408174550792</v>
      </c>
    </row>
    <row r="384" spans="1:10" ht="12.75">
      <c r="A384" s="1">
        <f t="shared" si="56"/>
        <v>15.714285714285667</v>
      </c>
      <c r="B384" s="7">
        <f t="shared" si="50"/>
        <v>-0.9749279121816731</v>
      </c>
      <c r="C384" s="9">
        <f t="shared" si="51"/>
        <v>0.5390625</v>
      </c>
      <c r="D384" s="11">
        <f t="shared" si="57"/>
        <v>-0.10964057928785839</v>
      </c>
      <c r="E384" s="2">
        <f t="shared" si="58"/>
        <v>-0.13449684521751715</v>
      </c>
      <c r="F384" s="2">
        <f t="shared" si="53"/>
        <v>0.012365092505605862</v>
      </c>
      <c r="G384" s="2">
        <f t="shared" si="54"/>
        <v>-5.667812892182345E-05</v>
      </c>
      <c r="H384">
        <f t="shared" si="55"/>
        <v>16</v>
      </c>
      <c r="I384" s="2">
        <f t="shared" si="52"/>
        <v>-0.9749279121816731</v>
      </c>
      <c r="J384" s="2">
        <f t="shared" si="59"/>
        <v>0.5406408174550792</v>
      </c>
    </row>
    <row r="385" spans="1:10" ht="12.75">
      <c r="A385" s="1">
        <f t="shared" si="56"/>
        <v>15.761904761904715</v>
      </c>
      <c r="B385" s="7">
        <f t="shared" si="50"/>
        <v>-0.8979976578911124</v>
      </c>
      <c r="C385" s="9">
        <f t="shared" si="51"/>
        <v>0.5390625</v>
      </c>
      <c r="D385" s="11">
        <f t="shared" si="57"/>
        <v>-0.0593807466967587</v>
      </c>
      <c r="E385" s="2">
        <f t="shared" si="58"/>
        <v>-0.1670646800201029</v>
      </c>
      <c r="F385" s="2">
        <f t="shared" si="53"/>
        <v>0.012003480644090488</v>
      </c>
      <c r="G385" s="2">
        <f t="shared" si="54"/>
        <v>-3.069656908612975E-05</v>
      </c>
      <c r="H385">
        <f t="shared" si="55"/>
        <v>17</v>
      </c>
      <c r="I385" s="2">
        <f t="shared" si="52"/>
        <v>-0.8979976578911124</v>
      </c>
      <c r="J385" s="2">
        <f t="shared" si="59"/>
        <v>0.5406408174550792</v>
      </c>
    </row>
    <row r="386" spans="1:10" ht="12.75">
      <c r="A386" s="1">
        <f t="shared" si="56"/>
        <v>15.809523809523762</v>
      </c>
      <c r="B386" s="7">
        <f t="shared" si="50"/>
        <v>-0.421590844124264</v>
      </c>
      <c r="C386" s="9">
        <f t="shared" si="51"/>
        <v>0.5390625</v>
      </c>
      <c r="D386" s="11">
        <f t="shared" si="57"/>
        <v>-0.010874311699894659</v>
      </c>
      <c r="E386" s="2">
        <f t="shared" si="58"/>
        <v>-0.19346773209186235</v>
      </c>
      <c r="F386" s="2">
        <f t="shared" si="53"/>
        <v>0.011584719319216327</v>
      </c>
      <c r="G386" s="2">
        <f t="shared" si="54"/>
        <v>-5.6214190445359645E-06</v>
      </c>
      <c r="H386">
        <f t="shared" si="55"/>
        <v>18</v>
      </c>
      <c r="I386" s="2">
        <f t="shared" si="52"/>
        <v>-0.421590844124264</v>
      </c>
      <c r="J386" s="2">
        <f t="shared" si="59"/>
        <v>0.5406408174550792</v>
      </c>
    </row>
    <row r="387" spans="1:10" ht="12.75">
      <c r="A387" s="1">
        <f t="shared" si="56"/>
        <v>15.85714285714281</v>
      </c>
      <c r="B387" s="7">
        <f t="shared" si="50"/>
        <v>0.24236173709255515</v>
      </c>
      <c r="C387" s="9">
        <f t="shared" si="51"/>
        <v>0.5390625</v>
      </c>
      <c r="D387" s="11">
        <f t="shared" si="57"/>
        <v>0.03568949658906706</v>
      </c>
      <c r="E387" s="2">
        <f t="shared" si="58"/>
        <v>-0.21434703955025042</v>
      </c>
      <c r="F387" s="2">
        <f t="shared" si="53"/>
        <v>0.011120764688155179</v>
      </c>
      <c r="G387" s="2">
        <f t="shared" si="54"/>
        <v>1.844950019389516E-05</v>
      </c>
      <c r="H387">
        <f t="shared" si="55"/>
        <v>19</v>
      </c>
      <c r="I387" s="2">
        <f t="shared" si="52"/>
        <v>0.24236173709255515</v>
      </c>
      <c r="J387" s="2">
        <f t="shared" si="59"/>
        <v>0.5406408174550792</v>
      </c>
    </row>
    <row r="388" spans="1:10" ht="12.75">
      <c r="A388" s="1">
        <f t="shared" si="56"/>
        <v>15.904761904761857</v>
      </c>
      <c r="B388" s="7">
        <f t="shared" si="50"/>
        <v>0.7984990784458308</v>
      </c>
      <c r="C388" s="9">
        <f t="shared" si="51"/>
        <v>0.5390625</v>
      </c>
      <c r="D388" s="11">
        <f t="shared" si="57"/>
        <v>0.08016607693192014</v>
      </c>
      <c r="E388" s="2">
        <f t="shared" si="58"/>
        <v>-0.23030216216785815</v>
      </c>
      <c r="F388" s="2">
        <f t="shared" si="53"/>
        <v>0.01062227515965332</v>
      </c>
      <c r="G388" s="2">
        <f t="shared" si="54"/>
        <v>4.1441437768902344E-05</v>
      </c>
      <c r="H388">
        <f t="shared" si="55"/>
        <v>20</v>
      </c>
      <c r="I388" s="2">
        <f t="shared" si="52"/>
        <v>0.7984990784458308</v>
      </c>
      <c r="J388" s="2">
        <f t="shared" si="59"/>
        <v>0.5406408174550792</v>
      </c>
    </row>
    <row r="389" spans="1:10" ht="12.75">
      <c r="A389" s="1">
        <f t="shared" si="56"/>
        <v>15.952380952380905</v>
      </c>
      <c r="B389" s="7">
        <f t="shared" si="50"/>
        <v>0.9994220583812448</v>
      </c>
      <c r="C389" s="9">
        <f t="shared" si="51"/>
        <v>0.5390625</v>
      </c>
      <c r="D389" s="11">
        <f t="shared" si="57"/>
        <v>0.1224503936408822</v>
      </c>
      <c r="E389" s="2">
        <f t="shared" si="58"/>
        <v>-0.2418916706574208</v>
      </c>
      <c r="F389" s="2">
        <f t="shared" si="53"/>
        <v>0.010098700114940289</v>
      </c>
      <c r="G389" s="2">
        <f t="shared" si="54"/>
        <v>6.330009602634885E-05</v>
      </c>
      <c r="H389">
        <f t="shared" si="55"/>
        <v>21</v>
      </c>
      <c r="I389" s="2">
        <f t="shared" si="52"/>
        <v>0.9921875</v>
      </c>
      <c r="J389" s="2">
        <f t="shared" si="59"/>
        <v>0.5406408174550792</v>
      </c>
    </row>
    <row r="390" spans="1:10" ht="12.75">
      <c r="A390" s="1">
        <f t="shared" si="56"/>
        <v>15.999999999999952</v>
      </c>
      <c r="B390" s="7">
        <f t="shared" si="50"/>
        <v>0.7557495743547024</v>
      </c>
      <c r="C390" s="9">
        <f t="shared" si="51"/>
        <v>0.7578125</v>
      </c>
      <c r="D390" s="11">
        <f t="shared" si="57"/>
        <v>0.16445480929734457</v>
      </c>
      <c r="E390" s="2">
        <f t="shared" si="58"/>
        <v>-0.030883937570841208</v>
      </c>
      <c r="F390" s="2">
        <f t="shared" si="53"/>
        <v>0.010031851765219852</v>
      </c>
      <c r="G390" s="2">
        <f t="shared" si="54"/>
        <v>8.501406088613208E-05</v>
      </c>
      <c r="H390">
        <f t="shared" si="55"/>
        <v>1</v>
      </c>
      <c r="I390" s="2">
        <f t="shared" si="52"/>
        <v>0.7557495743547024</v>
      </c>
      <c r="J390" s="2">
        <f t="shared" si="59"/>
        <v>0.7557495743547024</v>
      </c>
    </row>
    <row r="391" spans="1:10" ht="12.75">
      <c r="A391" s="1">
        <f t="shared" si="56"/>
        <v>16.047619047619</v>
      </c>
      <c r="B391" s="7">
        <f t="shared" si="50"/>
        <v>0.17587995536244908</v>
      </c>
      <c r="C391" s="9">
        <f t="shared" si="51"/>
        <v>0.7578125</v>
      </c>
      <c r="D391" s="11">
        <f t="shared" si="57"/>
        <v>0.205838607759287</v>
      </c>
      <c r="E391" s="2">
        <f t="shared" si="58"/>
        <v>-0.06847813725519081</v>
      </c>
      <c r="F391" s="2">
        <f t="shared" si="53"/>
        <v>0.009883630688909916</v>
      </c>
      <c r="G391" s="2">
        <f t="shared" si="54"/>
        <v>0.00010640720090541761</v>
      </c>
      <c r="H391">
        <f t="shared" si="55"/>
        <v>2</v>
      </c>
      <c r="I391" s="2">
        <f t="shared" si="52"/>
        <v>0.17587995536244908</v>
      </c>
      <c r="J391" s="2">
        <f t="shared" si="59"/>
        <v>0.7557495743547024</v>
      </c>
    </row>
    <row r="392" spans="1:10" ht="12.75">
      <c r="A392" s="1">
        <f t="shared" si="56"/>
        <v>16.09523809523805</v>
      </c>
      <c r="B392" s="7">
        <f t="shared" si="50"/>
        <v>-0.4822303125130299</v>
      </c>
      <c r="C392" s="9">
        <f t="shared" si="51"/>
        <v>0.7578125</v>
      </c>
      <c r="D392" s="11">
        <f t="shared" si="57"/>
        <v>0.24631535168814797</v>
      </c>
      <c r="E392" s="2">
        <f t="shared" si="58"/>
        <v>-0.10008328058384144</v>
      </c>
      <c r="F392" s="2">
        <f t="shared" si="53"/>
        <v>0.009667000211455714</v>
      </c>
      <c r="G392" s="2">
        <f t="shared" si="54"/>
        <v>0.0001273314437873564</v>
      </c>
      <c r="H392">
        <f t="shared" si="55"/>
        <v>3</v>
      </c>
      <c r="I392" s="2">
        <f t="shared" si="52"/>
        <v>-0.4822303125130299</v>
      </c>
      <c r="J392" s="2">
        <f t="shared" si="59"/>
        <v>0.7557495743547024</v>
      </c>
    </row>
    <row r="393" spans="1:10" ht="12.75">
      <c r="A393" s="1">
        <f t="shared" si="56"/>
        <v>16.142857142857096</v>
      </c>
      <c r="B393" s="7">
        <f t="shared" si="50"/>
        <v>-0.9258191900206523</v>
      </c>
      <c r="C393" s="9">
        <f t="shared" si="51"/>
        <v>0.7578125</v>
      </c>
      <c r="D393" s="11">
        <f t="shared" si="57"/>
        <v>0.2856477275347317</v>
      </c>
      <c r="E393" s="2">
        <f t="shared" si="58"/>
        <v>-0.1262681654659132</v>
      </c>
      <c r="F393" s="2">
        <f t="shared" si="53"/>
        <v>0.009393692493997028</v>
      </c>
      <c r="G393" s="2">
        <f t="shared" si="54"/>
        <v>0.0001476641115232807</v>
      </c>
      <c r="H393">
        <f t="shared" si="55"/>
        <v>4</v>
      </c>
      <c r="I393" s="2">
        <f t="shared" si="52"/>
        <v>-0.9258191900206523</v>
      </c>
      <c r="J393" s="2">
        <f t="shared" si="59"/>
        <v>0.7557495743547024</v>
      </c>
    </row>
    <row r="394" spans="1:10" ht="12.75">
      <c r="A394" s="1">
        <f t="shared" si="56"/>
        <v>16.190476190476144</v>
      </c>
      <c r="B394" s="7">
        <f t="shared" si="50"/>
        <v>-0.9575550281839204</v>
      </c>
      <c r="C394" s="9">
        <f t="shared" si="51"/>
        <v>0.7578125</v>
      </c>
      <c r="D394" s="11">
        <f t="shared" si="57"/>
        <v>0.32364268145062075</v>
      </c>
      <c r="E394" s="2">
        <f t="shared" si="58"/>
        <v>-0.14756948944840725</v>
      </c>
      <c r="F394" s="2">
        <f t="shared" si="53"/>
        <v>0.00907427801467147</v>
      </c>
      <c r="G394" s="2">
        <f t="shared" si="54"/>
        <v>0.0001673054059273315</v>
      </c>
      <c r="H394">
        <f t="shared" si="55"/>
        <v>5</v>
      </c>
      <c r="I394" s="2">
        <f t="shared" si="52"/>
        <v>-0.9575550281839204</v>
      </c>
      <c r="J394" s="2">
        <f t="shared" si="59"/>
        <v>0.7557495743547024</v>
      </c>
    </row>
    <row r="395" spans="1:10" ht="12.75">
      <c r="A395" s="1">
        <f t="shared" si="56"/>
        <v>16.23809523809519</v>
      </c>
      <c r="B395" s="7">
        <f t="shared" si="50"/>
        <v>-0.5633200580641833</v>
      </c>
      <c r="C395" s="9">
        <f t="shared" si="51"/>
        <v>0.7578125</v>
      </c>
      <c r="D395" s="11">
        <f t="shared" si="57"/>
        <v>0.3601468486642518</v>
      </c>
      <c r="E395" s="2">
        <f t="shared" si="58"/>
        <v>-0.16449156954860938</v>
      </c>
      <c r="F395" s="2">
        <f t="shared" si="53"/>
        <v>0.008718235656341148</v>
      </c>
      <c r="G395" s="2">
        <f t="shared" si="54"/>
        <v>0.00018617604587612186</v>
      </c>
      <c r="H395">
        <f t="shared" si="55"/>
        <v>6</v>
      </c>
      <c r="I395" s="2">
        <f t="shared" si="52"/>
        <v>-0.5633200580641833</v>
      </c>
      <c r="J395" s="2">
        <f t="shared" si="59"/>
        <v>0.7557495743547024</v>
      </c>
    </row>
    <row r="396" spans="1:10" ht="12.75">
      <c r="A396" s="1">
        <f t="shared" si="56"/>
        <v>16.28571428571424</v>
      </c>
      <c r="B396" s="7">
        <f t="shared" si="50"/>
        <v>0.08150928354638587</v>
      </c>
      <c r="C396" s="9">
        <f t="shared" si="51"/>
        <v>0.7578125</v>
      </c>
      <c r="D396" s="11">
        <f t="shared" si="57"/>
        <v>0.39504227583855256</v>
      </c>
      <c r="E396" s="2">
        <f t="shared" si="58"/>
        <v>-0.17750639555899655</v>
      </c>
      <c r="F396" s="2">
        <f t="shared" si="53"/>
        <v>0.008334022678940723</v>
      </c>
      <c r="G396" s="2">
        <f t="shared" si="54"/>
        <v>0.00020421505600369918</v>
      </c>
      <c r="H396">
        <f t="shared" si="55"/>
        <v>7</v>
      </c>
      <c r="I396" s="2">
        <f t="shared" si="52"/>
        <v>0.08150928354638587</v>
      </c>
      <c r="J396" s="2">
        <f t="shared" si="59"/>
        <v>0.7557495743547024</v>
      </c>
    </row>
    <row r="397" spans="1:10" ht="12.75">
      <c r="A397" s="1">
        <f t="shared" si="56"/>
        <v>16.333333333333286</v>
      </c>
      <c r="B397" s="7">
        <f t="shared" si="50"/>
        <v>0.69007901148162</v>
      </c>
      <c r="C397" s="9">
        <f t="shared" si="51"/>
        <v>0.7578125</v>
      </c>
      <c r="D397" s="11">
        <f t="shared" si="57"/>
        <v>0.4282424333407342</v>
      </c>
      <c r="E397" s="2">
        <f t="shared" si="58"/>
        <v>-0.1870539687217816</v>
      </c>
      <c r="F397" s="2">
        <f t="shared" si="53"/>
        <v>0.007929143958763707</v>
      </c>
      <c r="G397" s="2">
        <f t="shared" si="54"/>
        <v>0.00022137770526509248</v>
      </c>
      <c r="H397">
        <f t="shared" si="55"/>
        <v>8</v>
      </c>
      <c r="I397" s="2">
        <f t="shared" si="52"/>
        <v>0.69007901148162</v>
      </c>
      <c r="J397" s="2">
        <f t="shared" si="59"/>
        <v>0.7557495743547024</v>
      </c>
    </row>
    <row r="398" spans="1:10" ht="12.75">
      <c r="A398" s="1">
        <f t="shared" si="56"/>
        <v>16.380952380952333</v>
      </c>
      <c r="B398" s="7">
        <f t="shared" si="50"/>
        <v>0.9916653226439544</v>
      </c>
      <c r="C398" s="9">
        <f t="shared" si="51"/>
        <v>0.7578125</v>
      </c>
      <c r="D398" s="11">
        <f t="shared" si="57"/>
        <v>0.4596885121656681</v>
      </c>
      <c r="E398" s="2">
        <f t="shared" si="58"/>
        <v>-0.19354288195300118</v>
      </c>
      <c r="F398" s="2">
        <f t="shared" si="53"/>
        <v>0.007510219971852449</v>
      </c>
      <c r="G398" s="2">
        <f t="shared" si="54"/>
        <v>0.0002376335926500545</v>
      </c>
      <c r="H398">
        <f t="shared" si="55"/>
        <v>9</v>
      </c>
      <c r="I398" s="2">
        <f t="shared" si="52"/>
        <v>0.9916653226439544</v>
      </c>
      <c r="J398" s="2">
        <f t="shared" si="59"/>
        <v>0.7557495743547024</v>
      </c>
    </row>
    <row r="399" spans="1:10" ht="12.75">
      <c r="A399" s="1">
        <f t="shared" si="56"/>
        <v>16.42857142857138</v>
      </c>
      <c r="B399" s="7">
        <f t="shared" si="50"/>
        <v>0.8521067736158126</v>
      </c>
      <c r="C399" s="9">
        <f t="shared" si="51"/>
        <v>0.7578125</v>
      </c>
      <c r="D399" s="11">
        <f t="shared" si="57"/>
        <v>0.4893459984253857</v>
      </c>
      <c r="E399" s="2">
        <f t="shared" si="58"/>
        <v>-0.19735110186438304</v>
      </c>
      <c r="F399" s="2">
        <f t="shared" si="53"/>
        <v>0.007083053084700104</v>
      </c>
      <c r="G399" s="2">
        <f t="shared" si="54"/>
        <v>0.0002529648763831716</v>
      </c>
      <c r="H399">
        <f t="shared" si="55"/>
        <v>10</v>
      </c>
      <c r="I399" s="2">
        <f t="shared" si="52"/>
        <v>0.8521067736158126</v>
      </c>
      <c r="J399" s="2">
        <f t="shared" si="59"/>
        <v>0.7557495743547024</v>
      </c>
    </row>
    <row r="400" spans="1:10" ht="12.75">
      <c r="A400" s="1">
        <f t="shared" si="56"/>
        <v>16.47619047619043</v>
      </c>
      <c r="B400" s="7">
        <f t="shared" si="50"/>
        <v>0.33348634258913223</v>
      </c>
      <c r="C400" s="9">
        <f t="shared" si="51"/>
        <v>0.7578125</v>
      </c>
      <c r="D400" s="11">
        <f t="shared" si="57"/>
        <v>0.5172015168137453</v>
      </c>
      <c r="E400" s="2">
        <f t="shared" si="58"/>
        <v>-0.19882691667887348</v>
      </c>
      <c r="F400" s="2">
        <f t="shared" si="53"/>
        <v>0.006652691793187391</v>
      </c>
      <c r="G400" s="2">
        <f t="shared" si="54"/>
        <v>0.0002673646421692915</v>
      </c>
      <c r="H400">
        <f t="shared" si="55"/>
        <v>11</v>
      </c>
      <c r="I400" s="2">
        <f t="shared" si="52"/>
        <v>0.33348634258913223</v>
      </c>
      <c r="J400" s="2">
        <f t="shared" si="59"/>
        <v>0.7557495743547024</v>
      </c>
    </row>
    <row r="401" spans="1:10" ht="12.75">
      <c r="A401" s="1">
        <f t="shared" si="56"/>
        <v>16.523809523809476</v>
      </c>
      <c r="B401" s="7">
        <f t="shared" si="50"/>
        <v>-0.33348634258784887</v>
      </c>
      <c r="C401" s="9">
        <f t="shared" si="51"/>
        <v>0.7578125</v>
      </c>
      <c r="D401" s="11">
        <f t="shared" si="57"/>
        <v>0.5432599332443736</v>
      </c>
      <c r="E401" s="2">
        <f t="shared" si="58"/>
        <v>-0.1982900177593122</v>
      </c>
      <c r="F401" s="2">
        <f t="shared" si="53"/>
        <v>0.006223492620548187</v>
      </c>
      <c r="G401" s="2">
        <f t="shared" si="54"/>
        <v>0.0002808354054172313</v>
      </c>
      <c r="H401">
        <f t="shared" si="55"/>
        <v>12</v>
      </c>
      <c r="I401" s="2">
        <f t="shared" si="52"/>
        <v>-0.33348634258784887</v>
      </c>
      <c r="J401" s="2">
        <f t="shared" si="59"/>
        <v>0.7557495743547024</v>
      </c>
    </row>
    <row r="402" spans="1:10" ht="12.75">
      <c r="A402" s="1">
        <f t="shared" si="56"/>
        <v>16.571428571428523</v>
      </c>
      <c r="B402" s="7">
        <f t="shared" si="50"/>
        <v>-0.8521067736151001</v>
      </c>
      <c r="C402" s="9">
        <f t="shared" si="51"/>
        <v>0.7578125</v>
      </c>
      <c r="D402" s="11">
        <f t="shared" si="57"/>
        <v>0.5675417059108103</v>
      </c>
      <c r="E402" s="2">
        <f t="shared" si="58"/>
        <v>-0.19603268586844758</v>
      </c>
      <c r="F402" s="2">
        <f t="shared" si="53"/>
        <v>0.00579917944767276</v>
      </c>
      <c r="G402" s="2">
        <f t="shared" si="54"/>
        <v>0.0002933877418840555</v>
      </c>
      <c r="H402">
        <f t="shared" si="55"/>
        <v>13</v>
      </c>
      <c r="I402" s="2">
        <f t="shared" si="52"/>
        <v>-0.8521067736151001</v>
      </c>
      <c r="J402" s="2">
        <f t="shared" si="59"/>
        <v>0.7557495743547024</v>
      </c>
    </row>
    <row r="403" spans="1:10" ht="12.75">
      <c r="A403" s="1">
        <f t="shared" si="56"/>
        <v>16.61904761904757</v>
      </c>
      <c r="B403" s="7">
        <f t="shared" si="50"/>
        <v>-0.9916653226441297</v>
      </c>
      <c r="C403" s="9">
        <f t="shared" si="51"/>
        <v>0.7578125</v>
      </c>
      <c r="D403" s="11">
        <f t="shared" si="57"/>
        <v>0.5900804733015842</v>
      </c>
      <c r="E403" s="2">
        <f t="shared" si="58"/>
        <v>-0.19232105645362113</v>
      </c>
      <c r="F403" s="2">
        <f t="shared" si="53"/>
        <v>0.005382900104699554</v>
      </c>
      <c r="G403" s="2">
        <f t="shared" si="54"/>
        <v>0.0003050390408119766</v>
      </c>
      <c r="H403">
        <f t="shared" si="55"/>
        <v>14</v>
      </c>
      <c r="I403" s="2">
        <f t="shared" si="52"/>
        <v>-0.9916653226441297</v>
      </c>
      <c r="J403" s="2">
        <f t="shared" si="59"/>
        <v>0.7557495743547024</v>
      </c>
    </row>
    <row r="404" spans="1:10" ht="12.75">
      <c r="A404" s="1">
        <f t="shared" si="56"/>
        <v>16.666666666666618</v>
      </c>
      <c r="B404" s="7">
        <f t="shared" si="50"/>
        <v>-0.6900790114826052</v>
      </c>
      <c r="C404" s="9">
        <f t="shared" si="51"/>
        <v>0.7578125</v>
      </c>
      <c r="D404" s="11">
        <f t="shared" si="57"/>
        <v>0.6109208671929486</v>
      </c>
      <c r="E404" s="2">
        <f t="shared" si="58"/>
        <v>-0.187396441204153</v>
      </c>
      <c r="F404" s="2">
        <f t="shared" si="53"/>
        <v>0.004977280102093163</v>
      </c>
      <c r="G404" s="2">
        <f t="shared" si="54"/>
        <v>0.0003158123743662908</v>
      </c>
      <c r="H404">
        <f t="shared" si="55"/>
        <v>15</v>
      </c>
      <c r="I404" s="2">
        <f t="shared" si="52"/>
        <v>-0.6900790114826052</v>
      </c>
      <c r="J404" s="2">
        <f t="shared" si="59"/>
        <v>0.7557495743547024</v>
      </c>
    </row>
    <row r="405" spans="1:10" ht="12.75">
      <c r="A405" s="1">
        <f t="shared" si="56"/>
        <v>16.714285714285666</v>
      </c>
      <c r="B405" s="7">
        <f t="shared" si="50"/>
        <v>-0.08150928354774263</v>
      </c>
      <c r="C405" s="9">
        <f t="shared" si="51"/>
        <v>0.7578125</v>
      </c>
      <c r="D405" s="11">
        <f t="shared" si="57"/>
        <v>0.6301165383133835</v>
      </c>
      <c r="E405" s="2">
        <f t="shared" si="58"/>
        <v>-0.18147668586843385</v>
      </c>
      <c r="F405" s="2">
        <f t="shared" si="53"/>
        <v>0.004584473422724258</v>
      </c>
      <c r="G405" s="2">
        <f t="shared" si="54"/>
        <v>0.0003257354770128801</v>
      </c>
      <c r="H405">
        <f t="shared" si="55"/>
        <v>16</v>
      </c>
      <c r="I405" s="2">
        <f t="shared" si="52"/>
        <v>-0.08150928354774263</v>
      </c>
      <c r="J405" s="2">
        <f t="shared" si="59"/>
        <v>0.7557495743547024</v>
      </c>
    </row>
    <row r="406" spans="1:10" ht="12.75">
      <c r="A406" s="1">
        <f t="shared" si="56"/>
        <v>16.761904761904713</v>
      </c>
      <c r="B406" s="7">
        <f t="shared" si="50"/>
        <v>0.5633200580630585</v>
      </c>
      <c r="C406" s="9">
        <f t="shared" si="51"/>
        <v>0.7578125</v>
      </c>
      <c r="D406" s="11">
        <f t="shared" si="57"/>
        <v>0.6477283822038054</v>
      </c>
      <c r="E406" s="2">
        <f t="shared" si="58"/>
        <v>-0.17475754684695538</v>
      </c>
      <c r="F406" s="2">
        <f t="shared" si="53"/>
        <v>0.004206210334310935</v>
      </c>
      <c r="G406" s="2">
        <f t="shared" si="54"/>
        <v>0.0003348398283858475</v>
      </c>
      <c r="H406">
        <f t="shared" si="55"/>
        <v>17</v>
      </c>
      <c r="I406" s="2">
        <f t="shared" si="52"/>
        <v>0.5633200580630585</v>
      </c>
      <c r="J406" s="2">
        <f t="shared" si="59"/>
        <v>0.7557495743547024</v>
      </c>
    </row>
    <row r="407" spans="1:10" ht="12.75">
      <c r="A407" s="1">
        <f t="shared" si="56"/>
        <v>16.80952380952376</v>
      </c>
      <c r="B407" s="7">
        <f t="shared" si="50"/>
        <v>0.9575550281835279</v>
      </c>
      <c r="C407" s="9">
        <f t="shared" si="51"/>
        <v>0.7578125</v>
      </c>
      <c r="D407" s="11">
        <f t="shared" si="57"/>
        <v>0.663822952764628</v>
      </c>
      <c r="E407" s="2">
        <f t="shared" si="58"/>
        <v>-0.1674140714040241</v>
      </c>
      <c r="F407" s="2">
        <f t="shared" si="53"/>
        <v>0.003843842214388805</v>
      </c>
      <c r="G407" s="2">
        <f t="shared" si="54"/>
        <v>0.00034315983317889686</v>
      </c>
      <c r="H407">
        <f t="shared" si="55"/>
        <v>18</v>
      </c>
      <c r="I407" s="2">
        <f t="shared" si="52"/>
        <v>0.9575550281835279</v>
      </c>
      <c r="J407" s="2">
        <f t="shared" si="59"/>
        <v>0.7557495743547024</v>
      </c>
    </row>
    <row r="408" spans="1:10" ht="12.75">
      <c r="A408" s="1">
        <f t="shared" si="56"/>
        <v>16.857142857142808</v>
      </c>
      <c r="B408" s="7">
        <f t="shared" si="50"/>
        <v>0.9258191900211667</v>
      </c>
      <c r="C408" s="9">
        <f t="shared" si="51"/>
        <v>0.7578125</v>
      </c>
      <c r="D408" s="11">
        <f t="shared" si="57"/>
        <v>0.6784710510660756</v>
      </c>
      <c r="E408" s="2">
        <f t="shared" si="58"/>
        <v>-0.15960196847255403</v>
      </c>
      <c r="F408" s="2">
        <f t="shared" si="53"/>
        <v>0.0034983834081711556</v>
      </c>
      <c r="G408" s="2">
        <f t="shared" si="54"/>
        <v>0.00035073209163814177</v>
      </c>
      <c r="H408">
        <f t="shared" si="55"/>
        <v>19</v>
      </c>
      <c r="I408" s="2">
        <f t="shared" si="52"/>
        <v>0.9258191900211667</v>
      </c>
      <c r="J408" s="2">
        <f t="shared" si="59"/>
        <v>0.7557495743547024</v>
      </c>
    </row>
    <row r="409" spans="1:10" ht="12.75">
      <c r="A409" s="1">
        <f t="shared" si="56"/>
        <v>16.904761904761855</v>
      </c>
      <c r="B409" s="7">
        <f t="shared" si="50"/>
        <v>0.48223031251422244</v>
      </c>
      <c r="C409" s="9">
        <f t="shared" si="51"/>
        <v>0.7578125</v>
      </c>
      <c r="D409" s="11">
        <f t="shared" si="57"/>
        <v>0.6917464771838219</v>
      </c>
      <c r="E409" s="2">
        <f t="shared" si="58"/>
        <v>-0.15145895897164507</v>
      </c>
      <c r="F409" s="2">
        <f t="shared" si="53"/>
        <v>0.0031705501636437854</v>
      </c>
      <c r="G409" s="2">
        <f t="shared" si="54"/>
        <v>0.0003575947543300114</v>
      </c>
      <c r="H409">
        <f t="shared" si="55"/>
        <v>20</v>
      </c>
      <c r="I409" s="2">
        <f t="shared" si="52"/>
        <v>0.48223031251422244</v>
      </c>
      <c r="J409" s="2">
        <f t="shared" si="59"/>
        <v>0.7557495743547024</v>
      </c>
    </row>
    <row r="410" spans="1:10" ht="12.75">
      <c r="A410" s="1">
        <f t="shared" si="56"/>
        <v>16.952380952380903</v>
      </c>
      <c r="B410" s="7">
        <f t="shared" si="50"/>
        <v>-0.17587995536110898</v>
      </c>
      <c r="C410" s="9">
        <f t="shared" si="51"/>
        <v>0.7578125</v>
      </c>
      <c r="D410" s="11">
        <f t="shared" si="57"/>
        <v>0.7037249330921027</v>
      </c>
      <c r="E410" s="2">
        <f t="shared" si="58"/>
        <v>-0.1431060963245877</v>
      </c>
      <c r="F410" s="2">
        <f t="shared" si="53"/>
        <v>0.00286079670839576</v>
      </c>
      <c r="G410" s="2">
        <f t="shared" si="54"/>
        <v>0.0003637869549975347</v>
      </c>
      <c r="H410">
        <f t="shared" si="55"/>
        <v>21</v>
      </c>
      <c r="I410" s="2">
        <f t="shared" si="52"/>
        <v>-0.17587995536110898</v>
      </c>
      <c r="J410" s="2">
        <f t="shared" si="59"/>
        <v>0.7557495743547024</v>
      </c>
    </row>
    <row r="411" spans="1:10" ht="12.75">
      <c r="A411" s="1">
        <f t="shared" si="56"/>
        <v>16.99999999999995</v>
      </c>
      <c r="B411" s="7">
        <f t="shared" si="50"/>
        <v>-0.7557495743537923</v>
      </c>
      <c r="C411" s="9">
        <f t="shared" si="51"/>
        <v>-0.75</v>
      </c>
      <c r="D411" s="11">
        <f t="shared" si="57"/>
        <v>0.7008177638973367</v>
      </c>
      <c r="E411" s="2">
        <f t="shared" si="58"/>
        <v>-1.6424615494648123</v>
      </c>
      <c r="F411" s="2">
        <f t="shared" si="53"/>
        <v>-0.000694314870532405</v>
      </c>
      <c r="G411" s="2">
        <f t="shared" si="54"/>
        <v>0.0003622841089574213</v>
      </c>
      <c r="H411">
        <f t="shared" si="55"/>
        <v>1</v>
      </c>
      <c r="I411" s="2">
        <f t="shared" si="52"/>
        <v>-0.7557495743537923</v>
      </c>
      <c r="J411" s="2">
        <f t="shared" si="59"/>
        <v>-0.7557495743537923</v>
      </c>
    </row>
    <row r="412" spans="1:10" ht="12.75">
      <c r="A412" s="1">
        <f t="shared" si="56"/>
        <v>17.047619047618998</v>
      </c>
      <c r="B412" s="7">
        <f t="shared" si="50"/>
        <v>-0.9994220583811976</v>
      </c>
      <c r="C412" s="9">
        <f t="shared" si="51"/>
        <v>-0.75</v>
      </c>
      <c r="D412" s="11">
        <f t="shared" si="57"/>
        <v>0.6851769795609901</v>
      </c>
      <c r="E412" s="2">
        <f t="shared" si="58"/>
        <v>-1.4050114194699388</v>
      </c>
      <c r="F412" s="2">
        <f t="shared" si="53"/>
        <v>-0.003735465129125346</v>
      </c>
      <c r="G412" s="2">
        <f t="shared" si="54"/>
        <v>0.0003541986866000071</v>
      </c>
      <c r="H412">
        <f t="shared" si="55"/>
        <v>2</v>
      </c>
      <c r="I412" s="2">
        <f t="shared" si="52"/>
        <v>-0.9994220583811976</v>
      </c>
      <c r="J412" s="2">
        <f t="shared" si="59"/>
        <v>-0.7557495743537923</v>
      </c>
    </row>
    <row r="413" spans="1:10" ht="12.75">
      <c r="A413" s="1">
        <f t="shared" si="56"/>
        <v>17.095238095238045</v>
      </c>
      <c r="B413" s="7">
        <f t="shared" si="50"/>
        <v>-0.7984990784466675</v>
      </c>
      <c r="C413" s="9">
        <f t="shared" si="51"/>
        <v>-0.75</v>
      </c>
      <c r="D413" s="11">
        <f t="shared" si="57"/>
        <v>0.6587626884642866</v>
      </c>
      <c r="E413" s="2">
        <f t="shared" si="58"/>
        <v>-1.1887354736055684</v>
      </c>
      <c r="F413" s="2">
        <f t="shared" si="53"/>
        <v>-0.006308485634765104</v>
      </c>
      <c r="G413" s="2">
        <f t="shared" si="54"/>
        <v>0.0003405439557888272</v>
      </c>
      <c r="H413">
        <f t="shared" si="55"/>
        <v>3</v>
      </c>
      <c r="I413" s="2">
        <f t="shared" si="52"/>
        <v>-0.7984990784466675</v>
      </c>
      <c r="J413" s="2">
        <f t="shared" si="59"/>
        <v>-0.7557495743537923</v>
      </c>
    </row>
    <row r="414" spans="1:10" ht="12.75">
      <c r="A414" s="1">
        <f t="shared" si="56"/>
        <v>17.142857142857093</v>
      </c>
      <c r="B414" s="7">
        <f t="shared" si="50"/>
        <v>-0.24236173709390343</v>
      </c>
      <c r="C414" s="9">
        <f t="shared" si="51"/>
        <v>-0.75</v>
      </c>
      <c r="D414" s="11">
        <f t="shared" si="57"/>
        <v>0.623352736432204</v>
      </c>
      <c r="E414" s="2">
        <f t="shared" si="58"/>
        <v>-0.992570153829736</v>
      </c>
      <c r="F414" s="2">
        <f t="shared" si="53"/>
        <v>-0.008456905881149814</v>
      </c>
      <c r="G414" s="2">
        <f t="shared" si="54"/>
        <v>0.00032223896470408737</v>
      </c>
      <c r="H414">
        <f t="shared" si="55"/>
        <v>4</v>
      </c>
      <c r="I414" s="2">
        <f t="shared" si="52"/>
        <v>-0.24236173709390343</v>
      </c>
      <c r="J414" s="2">
        <f t="shared" si="59"/>
        <v>-0.7557495743537923</v>
      </c>
    </row>
    <row r="415" spans="1:10" ht="12.75">
      <c r="A415" s="1">
        <f t="shared" si="56"/>
        <v>17.19047619047614</v>
      </c>
      <c r="B415" s="7">
        <f t="shared" si="50"/>
        <v>0.4215908441230038</v>
      </c>
      <c r="C415" s="9">
        <f t="shared" si="51"/>
        <v>-0.75</v>
      </c>
      <c r="D415" s="11">
        <f t="shared" si="57"/>
        <v>0.5805526211531743</v>
      </c>
      <c r="E415" s="2">
        <f t="shared" si="58"/>
        <v>-0.815421515277472</v>
      </c>
      <c r="F415" s="2">
        <f t="shared" si="53"/>
        <v>-0.010221887515949536</v>
      </c>
      <c r="G415" s="2">
        <f t="shared" si="54"/>
        <v>0.00030011366705051695</v>
      </c>
      <c r="H415">
        <f t="shared" si="55"/>
        <v>5</v>
      </c>
      <c r="I415" s="2">
        <f t="shared" si="52"/>
        <v>0.4215908441230038</v>
      </c>
      <c r="J415" s="2">
        <f t="shared" si="59"/>
        <v>-0.7557495743537923</v>
      </c>
    </row>
    <row r="416" spans="1:10" ht="12.75">
      <c r="A416" s="1">
        <f t="shared" si="56"/>
        <v>17.238095238095188</v>
      </c>
      <c r="B416" s="7">
        <f t="shared" si="50"/>
        <v>0.8979976578905009</v>
      </c>
      <c r="C416" s="9">
        <f t="shared" si="51"/>
        <v>-0.75</v>
      </c>
      <c r="D416" s="11">
        <f t="shared" si="57"/>
        <v>0.5318055528137118</v>
      </c>
      <c r="E416" s="2">
        <f t="shared" si="58"/>
        <v>-0.6561794799086804</v>
      </c>
      <c r="F416" s="2">
        <f t="shared" si="53"/>
        <v>-0.011642189420513779</v>
      </c>
      <c r="G416" s="2">
        <f t="shared" si="54"/>
        <v>0.00027491412285027066</v>
      </c>
      <c r="H416">
        <f t="shared" si="55"/>
        <v>6</v>
      </c>
      <c r="I416" s="2">
        <f t="shared" si="52"/>
        <v>0.8979976578905009</v>
      </c>
      <c r="J416" s="2">
        <f t="shared" si="59"/>
        <v>-0.7557495743537923</v>
      </c>
    </row>
    <row r="417" spans="1:10" ht="12.75">
      <c r="A417" s="1">
        <f t="shared" si="56"/>
        <v>17.285714285714235</v>
      </c>
      <c r="B417" s="7">
        <f t="shared" si="50"/>
        <v>0.9749279121819823</v>
      </c>
      <c r="C417" s="9">
        <f t="shared" si="51"/>
        <v>-0.75</v>
      </c>
      <c r="D417" s="11">
        <f t="shared" si="57"/>
        <v>0.47840254888901884</v>
      </c>
      <c r="E417" s="2">
        <f t="shared" si="58"/>
        <v>-0.5137302009547868</v>
      </c>
      <c r="F417" s="2">
        <f t="shared" si="53"/>
        <v>-0.012754159552450546</v>
      </c>
      <c r="G417" s="2">
        <f t="shared" si="54"/>
        <v>0.0002473077168925855</v>
      </c>
      <c r="H417">
        <f t="shared" si="55"/>
        <v>7</v>
      </c>
      <c r="I417" s="2">
        <f t="shared" si="52"/>
        <v>0.9749279121819823</v>
      </c>
      <c r="J417" s="2">
        <f t="shared" si="59"/>
        <v>-0.7557495743537923</v>
      </c>
    </row>
    <row r="418" spans="1:10" ht="12.75">
      <c r="A418" s="1">
        <f t="shared" si="56"/>
        <v>17.333333333333282</v>
      </c>
      <c r="B418" s="7">
        <f t="shared" si="50"/>
        <v>0.6181589862211659</v>
      </c>
      <c r="C418" s="9">
        <f t="shared" si="51"/>
        <v>-0.75</v>
      </c>
      <c r="D418" s="11">
        <f t="shared" si="57"/>
        <v>0.4214924667230431</v>
      </c>
      <c r="E418" s="2">
        <f t="shared" si="58"/>
        <v>-0.3869666958825137</v>
      </c>
      <c r="F418" s="2">
        <f t="shared" si="53"/>
        <v>-0.013591749803278498</v>
      </c>
      <c r="G418" s="2">
        <f t="shared" si="54"/>
        <v>0.00021788834502401732</v>
      </c>
      <c r="H418">
        <f t="shared" si="55"/>
        <v>8</v>
      </c>
      <c r="I418" s="2">
        <f t="shared" si="52"/>
        <v>0.6181589862211659</v>
      </c>
      <c r="J418" s="2">
        <f t="shared" si="59"/>
        <v>-0.7557495743537923</v>
      </c>
    </row>
    <row r="419" spans="1:10" ht="12.75">
      <c r="A419" s="1">
        <f t="shared" si="56"/>
        <v>17.38095238095233</v>
      </c>
      <c r="B419" s="7">
        <f t="shared" si="50"/>
        <v>-0.01359954896079646</v>
      </c>
      <c r="C419" s="9">
        <f t="shared" si="51"/>
        <v>-0.75</v>
      </c>
      <c r="D419" s="11">
        <f t="shared" si="57"/>
        <v>0.36209189185638263</v>
      </c>
      <c r="E419" s="2">
        <f t="shared" si="58"/>
        <v>-0.27479789876342786</v>
      </c>
      <c r="F419" s="2">
        <f t="shared" si="53"/>
        <v>-0.014186550449952585</v>
      </c>
      <c r="G419" s="2">
        <f t="shared" si="54"/>
        <v>0.0001871815258682758</v>
      </c>
      <c r="H419">
        <f t="shared" si="55"/>
        <v>9</v>
      </c>
      <c r="I419" s="2">
        <f t="shared" si="52"/>
        <v>-0.01359954896079646</v>
      </c>
      <c r="J419" s="2">
        <f t="shared" si="59"/>
        <v>-0.7557495743537923</v>
      </c>
    </row>
    <row r="420" spans="1:10" ht="12.75">
      <c r="A420" s="1">
        <f t="shared" si="56"/>
        <v>17.428571428571377</v>
      </c>
      <c r="B420" s="7">
        <f t="shared" si="50"/>
        <v>-0.6393082899350027</v>
      </c>
      <c r="C420" s="9">
        <f t="shared" si="51"/>
        <v>-0.75</v>
      </c>
      <c r="D420" s="11">
        <f t="shared" si="57"/>
        <v>0.30109481308330704</v>
      </c>
      <c r="E420" s="2">
        <f t="shared" si="58"/>
        <v>-0.1761562757159903</v>
      </c>
      <c r="F420" s="2">
        <f t="shared" si="53"/>
        <v>-0.014567841090030486</v>
      </c>
      <c r="G420" s="2">
        <f t="shared" si="54"/>
        <v>0.00015564940229678123</v>
      </c>
      <c r="H420">
        <f t="shared" si="55"/>
        <v>10</v>
      </c>
      <c r="I420" s="2">
        <f t="shared" si="52"/>
        <v>-0.6393082899350027</v>
      </c>
      <c r="J420" s="2">
        <f t="shared" si="59"/>
        <v>-0.7557495743537923</v>
      </c>
    </row>
    <row r="421" spans="1:10" ht="12.75">
      <c r="A421" s="1">
        <f t="shared" si="56"/>
        <v>17.476190476190425</v>
      </c>
      <c r="B421" s="7">
        <f t="shared" si="50"/>
        <v>-0.9806190997301095</v>
      </c>
      <c r="C421" s="9">
        <f t="shared" si="51"/>
        <v>-0.75</v>
      </c>
      <c r="D421" s="11">
        <f t="shared" si="57"/>
        <v>0.23928202700788567</v>
      </c>
      <c r="E421" s="2">
        <f t="shared" si="58"/>
        <v>-0.09000413959413772</v>
      </c>
      <c r="F421" s="2">
        <f t="shared" si="53"/>
        <v>-0.014762655244996153</v>
      </c>
      <c r="G421" s="2">
        <f t="shared" si="54"/>
        <v>0.00012369560306518782</v>
      </c>
      <c r="H421">
        <f t="shared" si="55"/>
        <v>11</v>
      </c>
      <c r="I421" s="2">
        <f t="shared" si="52"/>
        <v>-0.9806190997301095</v>
      </c>
      <c r="J421" s="2">
        <f t="shared" si="59"/>
        <v>-0.7557495743537923</v>
      </c>
    </row>
    <row r="422" spans="1:10" ht="12.75">
      <c r="A422" s="1">
        <f t="shared" si="56"/>
        <v>17.523809523809472</v>
      </c>
      <c r="B422" s="7">
        <f t="shared" si="50"/>
        <v>-0.885698989906939</v>
      </c>
      <c r="C422" s="9">
        <f t="shared" si="51"/>
        <v>-0.75</v>
      </c>
      <c r="D422" s="11">
        <f t="shared" si="57"/>
        <v>0.17733022549319086</v>
      </c>
      <c r="E422" s="2">
        <f t="shared" si="58"/>
        <v>-0.015338792439552024</v>
      </c>
      <c r="F422" s="2">
        <f t="shared" si="53"/>
        <v>-0.014795856094432413</v>
      </c>
      <c r="G422" s="2">
        <f t="shared" si="54"/>
        <v>9.166994052312632E-05</v>
      </c>
      <c r="H422">
        <f t="shared" si="55"/>
        <v>12</v>
      </c>
      <c r="I422" s="2">
        <f t="shared" si="52"/>
        <v>-0.885698989906939</v>
      </c>
      <c r="J422" s="2">
        <f t="shared" si="59"/>
        <v>-0.7557495743537923</v>
      </c>
    </row>
    <row r="423" spans="1:10" ht="12.75">
      <c r="A423" s="1">
        <f t="shared" si="56"/>
        <v>17.57142857142852</v>
      </c>
      <c r="B423" s="7">
        <f t="shared" si="50"/>
        <v>-0.39677341457892445</v>
      </c>
      <c r="C423" s="9">
        <f t="shared" si="51"/>
        <v>-0.75</v>
      </c>
      <c r="D423" s="11">
        <f t="shared" si="57"/>
        <v>0.11582072892680871</v>
      </c>
      <c r="E423" s="2">
        <f t="shared" si="58"/>
        <v>0.04880338351346261</v>
      </c>
      <c r="F423" s="2">
        <f t="shared" si="53"/>
        <v>-0.014690221065182495</v>
      </c>
      <c r="G423" s="2">
        <f t="shared" si="54"/>
        <v>5.9872925230523516E-05</v>
      </c>
      <c r="H423">
        <f t="shared" si="55"/>
        <v>13</v>
      </c>
      <c r="I423" s="2">
        <f t="shared" si="52"/>
        <v>-0.39677341457892445</v>
      </c>
      <c r="J423" s="2">
        <f t="shared" si="59"/>
        <v>-0.7557495743537923</v>
      </c>
    </row>
    <row r="424" spans="1:10" ht="12.75">
      <c r="A424" s="1">
        <f t="shared" si="56"/>
        <v>17.619047619047567</v>
      </c>
      <c r="B424" s="7">
        <f t="shared" si="50"/>
        <v>0.2686578310643981</v>
      </c>
      <c r="C424" s="9">
        <f t="shared" si="51"/>
        <v>-0.75</v>
      </c>
      <c r="D424" s="11">
        <f t="shared" si="57"/>
        <v>0.05524783673040614</v>
      </c>
      <c r="E424" s="2">
        <f t="shared" si="58"/>
        <v>0.10334377321092571</v>
      </c>
      <c r="F424" s="2">
        <f t="shared" si="53"/>
        <v>-0.014466533244379624</v>
      </c>
      <c r="G424" s="2">
        <f t="shared" si="54"/>
        <v>2.85600827102213E-05</v>
      </c>
      <c r="H424">
        <f t="shared" si="55"/>
        <v>14</v>
      </c>
      <c r="I424" s="2">
        <f t="shared" si="52"/>
        <v>0.2686578310643981</v>
      </c>
      <c r="J424" s="2">
        <f t="shared" si="59"/>
        <v>-0.7557495743537923</v>
      </c>
    </row>
    <row r="425" spans="1:10" ht="12.75">
      <c r="A425" s="1">
        <f t="shared" si="56"/>
        <v>17.666666666666615</v>
      </c>
      <c r="B425" s="7">
        <f t="shared" si="50"/>
        <v>0.8145759520499045</v>
      </c>
      <c r="C425" s="9">
        <f t="shared" si="51"/>
        <v>-0.75</v>
      </c>
      <c r="D425" s="11">
        <f t="shared" si="57"/>
        <v>-0.00397322590987368</v>
      </c>
      <c r="E425" s="2">
        <f t="shared" si="58"/>
        <v>0.14915920910216027</v>
      </c>
      <c r="F425" s="2">
        <f t="shared" si="53"/>
        <v>-0.014143677813422567</v>
      </c>
      <c r="G425" s="2">
        <f t="shared" si="54"/>
        <v>-2.0539385309530905E-06</v>
      </c>
      <c r="H425">
        <f t="shared" si="55"/>
        <v>15</v>
      </c>
      <c r="I425" s="2">
        <f t="shared" si="52"/>
        <v>0.8145759520499045</v>
      </c>
      <c r="J425" s="2">
        <f t="shared" si="59"/>
        <v>-0.7557495743537923</v>
      </c>
    </row>
    <row r="426" spans="1:10" ht="12.75">
      <c r="A426" s="1">
        <f t="shared" si="56"/>
        <v>17.714285714285662</v>
      </c>
      <c r="B426" s="7">
        <f t="shared" si="50"/>
        <v>0.9981278731934123</v>
      </c>
      <c r="C426" s="9">
        <f t="shared" si="51"/>
        <v>-0.75</v>
      </c>
      <c r="D426" s="11">
        <f t="shared" si="57"/>
        <v>-0.06149877945385455</v>
      </c>
      <c r="E426" s="2">
        <f t="shared" si="58"/>
        <v>0.18708038649104872</v>
      </c>
      <c r="F426" s="2">
        <f t="shared" si="53"/>
        <v>-0.013738741911926792</v>
      </c>
      <c r="G426" s="2">
        <f t="shared" si="54"/>
        <v>-3.1791475136855236E-05</v>
      </c>
      <c r="H426">
        <f t="shared" si="55"/>
        <v>16</v>
      </c>
      <c r="I426" s="2">
        <f t="shared" si="52"/>
        <v>0.9921875</v>
      </c>
      <c r="J426" s="2">
        <f t="shared" si="59"/>
        <v>-0.7557495743537923</v>
      </c>
    </row>
    <row r="427" spans="1:10" ht="12.75">
      <c r="A427" s="1">
        <f t="shared" si="56"/>
        <v>17.76190476190471</v>
      </c>
      <c r="B427" s="7">
        <f t="shared" si="50"/>
        <v>0.7376600519724729</v>
      </c>
      <c r="C427" s="9">
        <f t="shared" si="51"/>
        <v>-0.75</v>
      </c>
      <c r="D427" s="11">
        <f t="shared" si="57"/>
        <v>-0.11704958807982672</v>
      </c>
      <c r="E427" s="2">
        <f t="shared" si="58"/>
        <v>0.21789092331543794</v>
      </c>
      <c r="F427" s="2">
        <f t="shared" si="53"/>
        <v>-0.013267116536785152</v>
      </c>
      <c r="G427" s="2">
        <f t="shared" si="54"/>
        <v>-6.050817759742916E-05</v>
      </c>
      <c r="H427">
        <f t="shared" si="55"/>
        <v>17</v>
      </c>
      <c r="I427" s="2">
        <f t="shared" si="52"/>
        <v>0.7376600519724729</v>
      </c>
      <c r="J427" s="2">
        <f t="shared" si="59"/>
        <v>-0.7557495743537923</v>
      </c>
    </row>
    <row r="428" spans="1:10" ht="12.75">
      <c r="A428" s="1">
        <f t="shared" si="56"/>
        <v>17.809523809523757</v>
      </c>
      <c r="B428" s="7">
        <f t="shared" si="50"/>
        <v>0.14904226617691027</v>
      </c>
      <c r="C428" s="9">
        <f t="shared" si="51"/>
        <v>-0.75</v>
      </c>
      <c r="D428" s="11">
        <f t="shared" si="57"/>
        <v>-0.17040418785665518</v>
      </c>
      <c r="E428" s="2">
        <f t="shared" si="58"/>
        <v>0.24232698085178844</v>
      </c>
      <c r="F428" s="2">
        <f t="shared" si="53"/>
        <v>-0.012742599262214181</v>
      </c>
      <c r="G428" s="2">
        <f t="shared" si="54"/>
        <v>-8.808956128187543E-05</v>
      </c>
      <c r="H428">
        <f t="shared" si="55"/>
        <v>18</v>
      </c>
      <c r="I428" s="2">
        <f t="shared" si="52"/>
        <v>0.14904226617691027</v>
      </c>
      <c r="J428" s="2">
        <f t="shared" si="59"/>
        <v>-0.7557495743537923</v>
      </c>
    </row>
    <row r="429" spans="1:10" ht="12.75">
      <c r="A429" s="1">
        <f t="shared" si="56"/>
        <v>17.857142857142804</v>
      </c>
      <c r="B429" s="7">
        <f t="shared" si="50"/>
        <v>-0.5058773536888261</v>
      </c>
      <c r="C429" s="9">
        <f t="shared" si="51"/>
        <v>-0.75</v>
      </c>
      <c r="D429" s="11">
        <f t="shared" si="57"/>
        <v>-0.22139264406417652</v>
      </c>
      <c r="E429" s="2">
        <f t="shared" si="58"/>
        <v>0.2610773686826818</v>
      </c>
      <c r="F429" s="2">
        <f t="shared" si="53"/>
        <v>-0.012177496732597987</v>
      </c>
      <c r="G429" s="2">
        <f t="shared" si="54"/>
        <v>-0.0001144477793178018</v>
      </c>
      <c r="H429">
        <f t="shared" si="55"/>
        <v>19</v>
      </c>
      <c r="I429" s="2">
        <f t="shared" si="52"/>
        <v>-0.5058773536888261</v>
      </c>
      <c r="J429" s="2">
        <f t="shared" si="59"/>
        <v>-0.7557495743537923</v>
      </c>
    </row>
    <row r="430" spans="1:10" ht="12.75">
      <c r="A430" s="1">
        <f t="shared" si="56"/>
        <v>17.904761904761852</v>
      </c>
      <c r="B430" s="7">
        <f t="shared" si="50"/>
        <v>-0.9357561363176735</v>
      </c>
      <c r="C430" s="9">
        <f t="shared" si="51"/>
        <v>-0.75</v>
      </c>
      <c r="D430" s="11">
        <f t="shared" si="57"/>
        <v>-0.26989073295704263</v>
      </c>
      <c r="E430" s="2">
        <f t="shared" si="58"/>
        <v>0.27478406382329107</v>
      </c>
      <c r="F430" s="2">
        <f t="shared" si="53"/>
        <v>-0.011582726031681773</v>
      </c>
      <c r="G430" s="2">
        <f t="shared" si="54"/>
        <v>-0.00013951861488421257</v>
      </c>
      <c r="H430">
        <f t="shared" si="55"/>
        <v>20</v>
      </c>
      <c r="I430" s="2">
        <f t="shared" si="52"/>
        <v>-0.9357561363176735</v>
      </c>
      <c r="J430" s="2">
        <f t="shared" si="59"/>
        <v>-0.7557495743537923</v>
      </c>
    </row>
    <row r="431" spans="1:10" ht="12.75">
      <c r="A431" s="1">
        <f t="shared" si="56"/>
        <v>17.9523809523809</v>
      </c>
      <c r="B431" s="7">
        <f t="shared" si="50"/>
        <v>-0.9493614035757988</v>
      </c>
      <c r="C431" s="9">
        <f t="shared" si="51"/>
        <v>-0.75</v>
      </c>
      <c r="D431" s="11">
        <f t="shared" si="57"/>
        <v>-0.31581454009228876</v>
      </c>
      <c r="E431" s="2">
        <f t="shared" si="58"/>
        <v>0.2840430801602117</v>
      </c>
      <c r="F431" s="2">
        <f t="shared" si="53"/>
        <v>-0.010967914169863133</v>
      </c>
      <c r="G431" s="2">
        <f t="shared" si="54"/>
        <v>-0.00016325868884495528</v>
      </c>
      <c r="H431">
        <f t="shared" si="55"/>
        <v>21</v>
      </c>
      <c r="I431" s="2">
        <f t="shared" si="52"/>
        <v>-0.9493614035757988</v>
      </c>
      <c r="J431" s="2">
        <f t="shared" si="59"/>
        <v>-0.7557495743537923</v>
      </c>
    </row>
    <row r="432" spans="1:10" ht="12.75">
      <c r="A432" s="1">
        <f t="shared" si="56"/>
        <v>17.999999999999947</v>
      </c>
      <c r="B432" s="7">
        <f t="shared" si="50"/>
        <v>-0.5406408174562484</v>
      </c>
      <c r="C432" s="9">
        <f t="shared" si="51"/>
        <v>-0.53125</v>
      </c>
      <c r="D432" s="11">
        <f t="shared" si="57"/>
        <v>-0.3571329339628591</v>
      </c>
      <c r="E432" s="2">
        <f t="shared" si="58"/>
        <v>0.5081556302984425</v>
      </c>
      <c r="F432" s="2">
        <f t="shared" si="53"/>
        <v>-0.009868010208178192</v>
      </c>
      <c r="G432" s="2">
        <f t="shared" si="54"/>
        <v>-0.00018461801829988643</v>
      </c>
      <c r="H432">
        <f t="shared" si="55"/>
        <v>1</v>
      </c>
      <c r="I432" s="2">
        <f t="shared" si="52"/>
        <v>-0.5406408174562484</v>
      </c>
      <c r="J432" s="2">
        <f t="shared" si="59"/>
        <v>-0.5406408174562484</v>
      </c>
    </row>
    <row r="433" spans="1:10" ht="12.75">
      <c r="A433" s="1">
        <f t="shared" si="56"/>
        <v>18.047619047618994</v>
      </c>
      <c r="B433" s="7">
        <f t="shared" si="50"/>
        <v>0.10858522184800441</v>
      </c>
      <c r="C433" s="9">
        <f t="shared" si="51"/>
        <v>-0.53125</v>
      </c>
      <c r="D433" s="11">
        <f t="shared" si="57"/>
        <v>-0.39412909754003206</v>
      </c>
      <c r="E433" s="2">
        <f t="shared" si="58"/>
        <v>0.47690956984965466</v>
      </c>
      <c r="F433" s="2">
        <f t="shared" si="53"/>
        <v>-0.008835738411966818</v>
      </c>
      <c r="G433" s="2">
        <f t="shared" si="54"/>
        <v>-0.0002037429932175635</v>
      </c>
      <c r="H433">
        <f t="shared" si="55"/>
        <v>2</v>
      </c>
      <c r="I433" s="2">
        <f t="shared" si="52"/>
        <v>0.10858522184800441</v>
      </c>
      <c r="J433" s="2">
        <f t="shared" si="59"/>
        <v>-0.5406408174562484</v>
      </c>
    </row>
    <row r="434" spans="1:10" ht="12.75">
      <c r="A434" s="1">
        <f t="shared" si="56"/>
        <v>18.09523809523804</v>
      </c>
      <c r="B434" s="7">
        <f t="shared" si="50"/>
        <v>0.7095068469339414</v>
      </c>
      <c r="C434" s="9">
        <f t="shared" si="51"/>
        <v>-0.53125</v>
      </c>
      <c r="D434" s="11">
        <f t="shared" si="57"/>
        <v>-0.42708494772418404</v>
      </c>
      <c r="E434" s="2">
        <f t="shared" si="58"/>
        <v>0.4458032061056301</v>
      </c>
      <c r="F434" s="2">
        <f t="shared" si="53"/>
        <v>-0.007870796407409177</v>
      </c>
      <c r="G434" s="2">
        <f t="shared" si="54"/>
        <v>-0.00022077934907775652</v>
      </c>
      <c r="H434">
        <f t="shared" si="55"/>
        <v>3</v>
      </c>
      <c r="I434" s="2">
        <f t="shared" si="52"/>
        <v>0.7095068469339414</v>
      </c>
      <c r="J434" s="2">
        <f t="shared" si="59"/>
        <v>-0.5406408174562484</v>
      </c>
    </row>
    <row r="435" spans="1:10" ht="12.75">
      <c r="A435" s="1">
        <f t="shared" si="56"/>
        <v>18.14285714285709</v>
      </c>
      <c r="B435" s="7">
        <f t="shared" si="50"/>
        <v>0.9948025328569281</v>
      </c>
      <c r="C435" s="9">
        <f t="shared" si="51"/>
        <v>-0.53125</v>
      </c>
      <c r="D435" s="11">
        <f t="shared" si="57"/>
        <v>-0.4562787611270962</v>
      </c>
      <c r="E435" s="2">
        <f t="shared" si="58"/>
        <v>0.4150985073239538</v>
      </c>
      <c r="F435" s="2">
        <f t="shared" si="53"/>
        <v>-0.006972314789824861</v>
      </c>
      <c r="G435" s="2">
        <f t="shared" si="54"/>
        <v>-0.00023587093953192289</v>
      </c>
      <c r="H435">
        <f t="shared" si="55"/>
        <v>4</v>
      </c>
      <c r="I435" s="2">
        <f t="shared" si="52"/>
        <v>0.9921875</v>
      </c>
      <c r="J435" s="2">
        <f t="shared" si="59"/>
        <v>-0.5406408174562484</v>
      </c>
    </row>
    <row r="436" spans="1:10" ht="12.75">
      <c r="A436" s="1">
        <f t="shared" si="56"/>
        <v>18.190476190476137</v>
      </c>
      <c r="B436" s="7">
        <f t="shared" si="50"/>
        <v>0.8375577625862377</v>
      </c>
      <c r="C436" s="9">
        <f t="shared" si="51"/>
        <v>-0.53125</v>
      </c>
      <c r="D436" s="11">
        <f t="shared" si="57"/>
        <v>-0.48198317188368195</v>
      </c>
      <c r="E436" s="2">
        <f t="shared" si="58"/>
        <v>0.3850163924939104</v>
      </c>
      <c r="F436" s="2">
        <f t="shared" si="53"/>
        <v>-0.006138945974902978</v>
      </c>
      <c r="G436" s="2">
        <f t="shared" si="54"/>
        <v>-0.0002491587013823622</v>
      </c>
      <c r="H436">
        <f t="shared" si="55"/>
        <v>5</v>
      </c>
      <c r="I436" s="2">
        <f t="shared" si="52"/>
        <v>0.8375577625862377</v>
      </c>
      <c r="J436" s="2">
        <f t="shared" si="59"/>
        <v>-0.5406408174562484</v>
      </c>
    </row>
    <row r="437" spans="1:10" ht="12.75">
      <c r="A437" s="1">
        <f t="shared" si="56"/>
        <v>18.238095238095184</v>
      </c>
      <c r="B437" s="7">
        <f t="shared" si="50"/>
        <v>0.30772327515929193</v>
      </c>
      <c r="C437" s="9">
        <f t="shared" si="51"/>
        <v>-0.53125</v>
      </c>
      <c r="D437" s="11">
        <f t="shared" si="57"/>
        <v>-0.5044635065132854</v>
      </c>
      <c r="E437" s="2">
        <f t="shared" si="58"/>
        <v>0.3557405909700183</v>
      </c>
      <c r="F437" s="2">
        <f t="shared" si="53"/>
        <v>-0.005368944695747094</v>
      </c>
      <c r="G437" s="2">
        <f t="shared" si="54"/>
        <v>-0.0002607797937973992</v>
      </c>
      <c r="H437">
        <f t="shared" si="55"/>
        <v>6</v>
      </c>
      <c r="I437" s="2">
        <f t="shared" si="52"/>
        <v>0.30772327515929193</v>
      </c>
      <c r="J437" s="2">
        <f t="shared" si="59"/>
        <v>-0.5406408174562484</v>
      </c>
    </row>
    <row r="438" spans="1:10" ht="12.75">
      <c r="A438" s="1">
        <f t="shared" si="56"/>
        <v>18.28571428571423</v>
      </c>
      <c r="B438" s="7">
        <f aca="true" t="shared" si="60" ref="B438:B501">$A$29*SIN($B$51*A438)</f>
        <v>-0.3590026998468754</v>
      </c>
      <c r="C438" s="9">
        <f aca="true" t="shared" si="61" ref="C438:C501">TRUNC(J438/$C$52+0.5)*$C$52</f>
        <v>-0.53125</v>
      </c>
      <c r="D438" s="11">
        <f t="shared" si="57"/>
        <v>-0.5239764227911325</v>
      </c>
      <c r="E438" s="2">
        <f t="shared" si="58"/>
        <v>0.32742128800075354</v>
      </c>
      <c r="F438" s="2">
        <f t="shared" si="53"/>
        <v>-0.0046602406091653765</v>
      </c>
      <c r="G438" s="2">
        <f t="shared" si="54"/>
        <v>-0.00027086689468303857</v>
      </c>
      <c r="H438">
        <f t="shared" si="55"/>
        <v>7</v>
      </c>
      <c r="I438" s="2">
        <f aca="true" t="shared" si="62" ref="I438:I501">IF(B438&gt;$I$51,$I$51,IF(B438&lt;$I$52,$I$52,B438))</f>
        <v>-0.3590026998468754</v>
      </c>
      <c r="J438" s="2">
        <f t="shared" si="59"/>
        <v>-0.5406408174562484</v>
      </c>
    </row>
    <row r="439" spans="1:10" ht="12.75">
      <c r="A439" s="1">
        <f t="shared" si="56"/>
        <v>18.33333333333328</v>
      </c>
      <c r="B439" s="7">
        <f t="shared" si="60"/>
        <v>-0.8660254037840652</v>
      </c>
      <c r="C439" s="9">
        <f t="shared" si="61"/>
        <v>-0.53125</v>
      </c>
      <c r="D439" s="11">
        <f t="shared" si="57"/>
        <v>-0.5407688215532925</v>
      </c>
      <c r="E439" s="2">
        <f t="shared" si="58"/>
        <v>0.3001785536871427</v>
      </c>
      <c r="F439" s="2">
        <f aca="true" t="shared" si="63" ref="F439:F502">F438+$F$48*E439</f>
        <v>-0.004010503479972427</v>
      </c>
      <c r="G439" s="2">
        <f aca="true" t="shared" si="64" ref="G439:G502">G438+$F$48*F439</f>
        <v>-0.0002795476381461823</v>
      </c>
      <c r="H439">
        <f aca="true" t="shared" si="65" ref="H439:H502">IF(H438&lt;$A$46,H438+1,1)</f>
        <v>8</v>
      </c>
      <c r="I439" s="2">
        <f t="shared" si="62"/>
        <v>-0.8660254037840652</v>
      </c>
      <c r="J439" s="2">
        <f t="shared" si="59"/>
        <v>-0.5406408174562484</v>
      </c>
    </row>
    <row r="440" spans="1:10" ht="12.75">
      <c r="A440" s="1">
        <f aca="true" t="shared" si="66" ref="A440:A503">A439+$A$52</f>
        <v>18.380952380952326</v>
      </c>
      <c r="B440" s="7">
        <f t="shared" si="60"/>
        <v>-0.9877944874220689</v>
      </c>
      <c r="C440" s="9">
        <f t="shared" si="61"/>
        <v>-0.53125</v>
      </c>
      <c r="D440" s="11">
        <f aca="true" t="shared" si="67" ref="D440:D503">$G$52*G440</f>
        <v>-0.555077002322643</v>
      </c>
      <c r="E440" s="2">
        <f aca="true" t="shared" si="68" ref="E440:E503">C440-$F$52*F439-$G$52*G439</f>
        <v>0.2741055552207237</v>
      </c>
      <c r="F440" s="2">
        <f t="shared" si="63"/>
        <v>-0.003417201412395103</v>
      </c>
      <c r="G440" s="2">
        <f t="shared" si="64"/>
        <v>-0.00028694417799985137</v>
      </c>
      <c r="H440">
        <f t="shared" si="65"/>
        <v>9</v>
      </c>
      <c r="I440" s="2">
        <f t="shared" si="62"/>
        <v>-0.9877944874220689</v>
      </c>
      <c r="J440" s="2">
        <f aca="true" t="shared" si="69" ref="J440:J503">IF(H440=1,I440,J439)</f>
        <v>-0.5406408174562484</v>
      </c>
    </row>
    <row r="441" spans="1:10" ht="12.75">
      <c r="A441" s="1">
        <f t="shared" si="66"/>
        <v>18.428571428571374</v>
      </c>
      <c r="B441" s="7">
        <f t="shared" si="60"/>
        <v>-0.6701406618381563</v>
      </c>
      <c r="C441" s="9">
        <f t="shared" si="61"/>
        <v>-0.53125</v>
      </c>
      <c r="D441" s="11">
        <f t="shared" si="67"/>
        <v>-0.5671260355908421</v>
      </c>
      <c r="E441" s="2">
        <f t="shared" si="68"/>
        <v>0.24927155423600256</v>
      </c>
      <c r="F441" s="2">
        <f t="shared" si="63"/>
        <v>-0.0028776525937024566</v>
      </c>
      <c r="G441" s="2">
        <f t="shared" si="64"/>
        <v>-0.0002931728632676056</v>
      </c>
      <c r="H441">
        <f t="shared" si="65"/>
        <v>10</v>
      </c>
      <c r="I441" s="2">
        <f t="shared" si="62"/>
        <v>-0.6701406618381563</v>
      </c>
      <c r="J441" s="2">
        <f t="shared" si="69"/>
        <v>-0.5406408174562484</v>
      </c>
    </row>
    <row r="442" spans="1:10" ht="12.75">
      <c r="A442" s="1">
        <f t="shared" si="66"/>
        <v>18.47619047619042</v>
      </c>
      <c r="B442" s="7">
        <f t="shared" si="60"/>
        <v>-0.05437304541765406</v>
      </c>
      <c r="C442" s="9">
        <f t="shared" si="61"/>
        <v>-0.53125</v>
      </c>
      <c r="D442" s="11">
        <f t="shared" si="67"/>
        <v>-0.5771293265069074</v>
      </c>
      <c r="E442" s="2">
        <f t="shared" si="68"/>
        <v>0.22572469279798635</v>
      </c>
      <c r="F442" s="2">
        <f t="shared" si="63"/>
        <v>-0.002389071007559629</v>
      </c>
      <c r="G442" s="2">
        <f t="shared" si="64"/>
        <v>-0.0002983440126346178</v>
      </c>
      <c r="H442">
        <f t="shared" si="65"/>
        <v>11</v>
      </c>
      <c r="I442" s="2">
        <f t="shared" si="62"/>
        <v>-0.05437304541765406</v>
      </c>
      <c r="J442" s="2">
        <f t="shared" si="69"/>
        <v>-0.5406408174562484</v>
      </c>
    </row>
    <row r="443" spans="1:10" ht="12.75">
      <c r="A443" s="1">
        <f t="shared" si="66"/>
        <v>18.52380952380947</v>
      </c>
      <c r="B443" s="7">
        <f t="shared" si="60"/>
        <v>0.5855825596025763</v>
      </c>
      <c r="C443" s="9">
        <f t="shared" si="61"/>
        <v>-0.53125</v>
      </c>
      <c r="D443" s="11">
        <f t="shared" si="67"/>
        <v>-0.5852883465938943</v>
      </c>
      <c r="E443" s="2">
        <f t="shared" si="68"/>
        <v>0.20349457295823503</v>
      </c>
      <c r="F443" s="2">
        <f t="shared" si="63"/>
        <v>-0.0019486065639270859</v>
      </c>
      <c r="G443" s="2">
        <f t="shared" si="64"/>
        <v>-0.00030256177576000107</v>
      </c>
      <c r="H443">
        <f t="shared" si="65"/>
        <v>12</v>
      </c>
      <c r="I443" s="2">
        <f t="shared" si="62"/>
        <v>0.5855825596025763</v>
      </c>
      <c r="J443" s="2">
        <f t="shared" si="69"/>
        <v>-0.5406408174562484</v>
      </c>
    </row>
    <row r="444" spans="1:10" ht="12.75">
      <c r="A444" s="1">
        <f t="shared" si="66"/>
        <v>18.571428571428516</v>
      </c>
      <c r="B444" s="7">
        <f t="shared" si="60"/>
        <v>0.9650402622689364</v>
      </c>
      <c r="C444" s="9">
        <f t="shared" si="61"/>
        <v>-0.53125</v>
      </c>
      <c r="D444" s="11">
        <f t="shared" si="67"/>
        <v>-0.5917925119307653</v>
      </c>
      <c r="E444" s="2">
        <f t="shared" si="68"/>
        <v>0.18259463597926812</v>
      </c>
      <c r="F444" s="2">
        <f t="shared" si="63"/>
        <v>-0.0015533800791234752</v>
      </c>
      <c r="G444" s="2">
        <f t="shared" si="64"/>
        <v>-0.0003059240703035584</v>
      </c>
      <c r="H444">
        <f t="shared" si="65"/>
        <v>13</v>
      </c>
      <c r="I444" s="2">
        <f t="shared" si="62"/>
        <v>0.9650402622689364</v>
      </c>
      <c r="J444" s="2">
        <f t="shared" si="69"/>
        <v>-0.5406408174562484</v>
      </c>
    </row>
    <row r="445" spans="1:10" ht="12.75">
      <c r="A445" s="1">
        <f t="shared" si="66"/>
        <v>18.619047619047564</v>
      </c>
      <c r="B445" s="7">
        <f t="shared" si="60"/>
        <v>0.9151973310865998</v>
      </c>
      <c r="C445" s="9">
        <f t="shared" si="61"/>
        <v>-0.53125</v>
      </c>
      <c r="D445" s="11">
        <f t="shared" si="67"/>
        <v>-0.5968191879883092</v>
      </c>
      <c r="E445" s="2">
        <f t="shared" si="68"/>
        <v>0.1630243482717132</v>
      </c>
      <c r="F445" s="2">
        <f t="shared" si="63"/>
        <v>-0.0012005135244227971</v>
      </c>
      <c r="G445" s="2">
        <f t="shared" si="64"/>
        <v>-0.0003085225844256857</v>
      </c>
      <c r="H445">
        <f t="shared" si="65"/>
        <v>14</v>
      </c>
      <c r="I445" s="2">
        <f t="shared" si="62"/>
        <v>0.9151973310865998</v>
      </c>
      <c r="J445" s="2">
        <f t="shared" si="69"/>
        <v>-0.5406408174562484</v>
      </c>
    </row>
    <row r="446" spans="1:10" ht="12.75">
      <c r="A446" s="1">
        <f t="shared" si="66"/>
        <v>18.66666666666661</v>
      </c>
      <c r="B446" s="7">
        <f t="shared" si="60"/>
        <v>0.45822652172810097</v>
      </c>
      <c r="C446" s="9">
        <f t="shared" si="61"/>
        <v>-0.53125</v>
      </c>
      <c r="D446" s="11">
        <f t="shared" si="67"/>
        <v>-0.600533802989126</v>
      </c>
      <c r="E446" s="2">
        <f t="shared" si="68"/>
        <v>0.14477120183440811</v>
      </c>
      <c r="F446" s="2">
        <f t="shared" si="63"/>
        <v>-0.000887155944694641</v>
      </c>
      <c r="G446" s="2">
        <f t="shared" si="64"/>
        <v>-0.0003104428353882282</v>
      </c>
      <c r="H446">
        <f t="shared" si="65"/>
        <v>15</v>
      </c>
      <c r="I446" s="2">
        <f t="shared" si="62"/>
        <v>0.45822652172810097</v>
      </c>
      <c r="J446" s="2">
        <f t="shared" si="69"/>
        <v>-0.5406408174562484</v>
      </c>
    </row>
    <row r="447" spans="1:10" ht="12.75">
      <c r="A447" s="1">
        <f t="shared" si="66"/>
        <v>18.71428571428566</v>
      </c>
      <c r="B447" s="7">
        <f t="shared" si="60"/>
        <v>-0.20258753015129208</v>
      </c>
      <c r="C447" s="9">
        <f t="shared" si="61"/>
        <v>-0.53125</v>
      </c>
      <c r="D447" s="11">
        <f t="shared" si="67"/>
        <v>-0.6030900532670951</v>
      </c>
      <c r="E447" s="2">
        <f t="shared" si="68"/>
        <v>0.1278125375563911</v>
      </c>
      <c r="F447" s="2">
        <f t="shared" si="63"/>
        <v>-0.0006105054305033182</v>
      </c>
      <c r="G447" s="2">
        <f t="shared" si="64"/>
        <v>-0.00031176427571399294</v>
      </c>
      <c r="H447">
        <f t="shared" si="65"/>
        <v>16</v>
      </c>
      <c r="I447" s="2">
        <f t="shared" si="62"/>
        <v>-0.20258753015129208</v>
      </c>
      <c r="J447" s="2">
        <f t="shared" si="69"/>
        <v>-0.5406408174562484</v>
      </c>
    </row>
    <row r="448" spans="1:10" ht="12.75">
      <c r="A448" s="1">
        <f t="shared" si="66"/>
        <v>18.761904761904706</v>
      </c>
      <c r="B448" s="7">
        <f t="shared" si="60"/>
        <v>-0.7732800000572373</v>
      </c>
      <c r="C448" s="9">
        <f t="shared" si="61"/>
        <v>-0.53125</v>
      </c>
      <c r="D448" s="11">
        <f t="shared" si="67"/>
        <v>-0.6046301856276606</v>
      </c>
      <c r="E448" s="2">
        <f t="shared" si="68"/>
        <v>0.11211720015145898</v>
      </c>
      <c r="F448" s="2">
        <f t="shared" si="63"/>
        <v>-0.00036782750809756287</v>
      </c>
      <c r="G448" s="2">
        <f t="shared" si="64"/>
        <v>-0.00031256043915143356</v>
      </c>
      <c r="H448">
        <f t="shared" si="65"/>
        <v>17</v>
      </c>
      <c r="I448" s="2">
        <f t="shared" si="62"/>
        <v>-0.7732800000572373</v>
      </c>
      <c r="J448" s="2">
        <f t="shared" si="69"/>
        <v>-0.5406408174562484</v>
      </c>
    </row>
    <row r="449" spans="1:10" ht="12.75">
      <c r="A449" s="1">
        <f t="shared" si="66"/>
        <v>18.809523809523753</v>
      </c>
      <c r="B449" s="7">
        <f t="shared" si="60"/>
        <v>-0.9999768801972114</v>
      </c>
      <c r="C449" s="9">
        <f t="shared" si="61"/>
        <v>-0.53125</v>
      </c>
      <c r="D449" s="11">
        <f t="shared" si="67"/>
        <v>-0.6052853431542095</v>
      </c>
      <c r="E449" s="2">
        <f t="shared" si="68"/>
        <v>0.09764703376943895</v>
      </c>
      <c r="F449" s="2">
        <f t="shared" si="63"/>
        <v>-0.00015647029214639632</v>
      </c>
      <c r="G449" s="2">
        <f t="shared" si="64"/>
        <v>-0.00031289911943746475</v>
      </c>
      <c r="H449">
        <f t="shared" si="65"/>
        <v>18</v>
      </c>
      <c r="I449" s="2">
        <f t="shared" si="62"/>
        <v>-0.9999768801972114</v>
      </c>
      <c r="J449" s="2">
        <f t="shared" si="69"/>
        <v>-0.5406408174562484</v>
      </c>
    </row>
    <row r="450" spans="1:10" ht="12.75">
      <c r="A450" s="1">
        <f t="shared" si="66"/>
        <v>18.8571428571428</v>
      </c>
      <c r="B450" s="7">
        <f t="shared" si="60"/>
        <v>-0.7818314824685149</v>
      </c>
      <c r="C450" s="9">
        <f t="shared" si="61"/>
        <v>-0.53125</v>
      </c>
      <c r="D450" s="11">
        <f t="shared" si="67"/>
        <v>-0.6051759622664218</v>
      </c>
      <c r="E450" s="2">
        <f t="shared" si="68"/>
        <v>0.08435822748076494</v>
      </c>
      <c r="F450" s="2">
        <f t="shared" si="63"/>
        <v>2.6123273829285358E-05</v>
      </c>
      <c r="G450" s="2">
        <f t="shared" si="64"/>
        <v>-0.00031284257555471735</v>
      </c>
      <c r="H450">
        <f t="shared" si="65"/>
        <v>19</v>
      </c>
      <c r="I450" s="2">
        <f t="shared" si="62"/>
        <v>-0.7818314824685149</v>
      </c>
      <c r="J450" s="2">
        <f t="shared" si="69"/>
        <v>-0.5406408174562484</v>
      </c>
    </row>
    <row r="451" spans="1:10" ht="12.75">
      <c r="A451" s="1">
        <f t="shared" si="66"/>
        <v>18.90476190476185</v>
      </c>
      <c r="B451" s="7">
        <f t="shared" si="60"/>
        <v>-0.21588634610774451</v>
      </c>
      <c r="C451" s="9">
        <f t="shared" si="61"/>
        <v>-0.53125</v>
      </c>
      <c r="D451" s="11">
        <f t="shared" si="67"/>
        <v>-0.6044122101132895</v>
      </c>
      <c r="E451" s="2">
        <f t="shared" si="68"/>
        <v>0.07220251987827608</v>
      </c>
      <c r="F451" s="2">
        <f t="shared" si="63"/>
        <v>0.0001824057843883245</v>
      </c>
      <c r="G451" s="2">
        <f t="shared" si="64"/>
        <v>-0.0003124477578395911</v>
      </c>
      <c r="H451">
        <f t="shared" si="65"/>
        <v>20</v>
      </c>
      <c r="I451" s="2">
        <f t="shared" si="62"/>
        <v>-0.21588634610774451</v>
      </c>
      <c r="J451" s="2">
        <f t="shared" si="69"/>
        <v>-0.5406408174562484</v>
      </c>
    </row>
    <row r="452" spans="1:10" ht="12.75">
      <c r="A452" s="1">
        <f t="shared" si="66"/>
        <v>18.952380952380896</v>
      </c>
      <c r="B452" s="7">
        <f t="shared" si="60"/>
        <v>0.4460963845866236</v>
      </c>
      <c r="C452" s="9">
        <f t="shared" si="61"/>
        <v>-0.53125</v>
      </c>
      <c r="D452" s="11">
        <f t="shared" si="67"/>
        <v>-0.6030944525769323</v>
      </c>
      <c r="E452" s="2">
        <f t="shared" si="68"/>
        <v>0.06112827199694992</v>
      </c>
      <c r="F452" s="2">
        <f t="shared" si="63"/>
        <v>0.0003147180614379996</v>
      </c>
      <c r="G452" s="2">
        <f t="shared" si="64"/>
        <v>-0.00031176654991440063</v>
      </c>
      <c r="H452">
        <f t="shared" si="65"/>
        <v>21</v>
      </c>
      <c r="I452" s="2">
        <f t="shared" si="62"/>
        <v>0.4460963845866236</v>
      </c>
      <c r="J452" s="2">
        <f t="shared" si="69"/>
        <v>-0.5406408174562484</v>
      </c>
    </row>
    <row r="453" spans="1:10" ht="12.75">
      <c r="A453" s="1">
        <f t="shared" si="66"/>
        <v>18.999999999999943</v>
      </c>
      <c r="B453" s="7">
        <f t="shared" si="60"/>
        <v>0.9096319953541832</v>
      </c>
      <c r="C453" s="9">
        <f t="shared" si="61"/>
        <v>0.90625</v>
      </c>
      <c r="D453" s="11">
        <f t="shared" si="67"/>
        <v>-0.5882856852050936</v>
      </c>
      <c r="E453" s="2">
        <f t="shared" si="68"/>
        <v>1.488581417631854</v>
      </c>
      <c r="F453" s="2">
        <f t="shared" si="63"/>
        <v>0.003536755761939848</v>
      </c>
      <c r="G453" s="2">
        <f t="shared" si="64"/>
        <v>-0.00030411123441236634</v>
      </c>
      <c r="H453">
        <f t="shared" si="65"/>
        <v>1</v>
      </c>
      <c r="I453" s="2">
        <f t="shared" si="62"/>
        <v>0.9096319953541832</v>
      </c>
      <c r="J453" s="2">
        <f t="shared" si="69"/>
        <v>0.9096319953541832</v>
      </c>
    </row>
    <row r="454" spans="1:10" ht="12.75">
      <c r="A454" s="1">
        <f t="shared" si="66"/>
        <v>19.04761904761899</v>
      </c>
      <c r="B454" s="7">
        <f t="shared" si="60"/>
        <v>0.9685154818088838</v>
      </c>
      <c r="C454" s="9">
        <f t="shared" si="61"/>
        <v>0.90625</v>
      </c>
      <c r="D454" s="11">
        <f t="shared" si="67"/>
        <v>-0.5620466315206077</v>
      </c>
      <c r="E454" s="2">
        <f t="shared" si="68"/>
        <v>1.26120372090081</v>
      </c>
      <c r="F454" s="2">
        <f t="shared" si="63"/>
        <v>0.006266633945707836</v>
      </c>
      <c r="G454" s="2">
        <f t="shared" si="64"/>
        <v>-0.000290547091672739</v>
      </c>
      <c r="H454">
        <f t="shared" si="65"/>
        <v>2</v>
      </c>
      <c r="I454" s="2">
        <f t="shared" si="62"/>
        <v>0.9685154818088838</v>
      </c>
      <c r="J454" s="2">
        <f t="shared" si="69"/>
        <v>0.9096319953541832</v>
      </c>
    </row>
    <row r="455" spans="1:10" ht="12.75">
      <c r="A455" s="1">
        <f t="shared" si="66"/>
        <v>19.095238095238038</v>
      </c>
      <c r="B455" s="7">
        <f t="shared" si="60"/>
        <v>0.5965523740963469</v>
      </c>
      <c r="C455" s="9">
        <f t="shared" si="61"/>
        <v>0.90625</v>
      </c>
      <c r="D455" s="11">
        <f t="shared" si="67"/>
        <v>-0.5262473370729536</v>
      </c>
      <c r="E455" s="2">
        <f t="shared" si="68"/>
        <v>1.0548651970225924</v>
      </c>
      <c r="F455" s="2">
        <f t="shared" si="63"/>
        <v>0.008549891947921238</v>
      </c>
      <c r="G455" s="2">
        <f t="shared" si="64"/>
        <v>-0.00027204083204520387</v>
      </c>
      <c r="H455">
        <f t="shared" si="65"/>
        <v>3</v>
      </c>
      <c r="I455" s="2">
        <f t="shared" si="62"/>
        <v>0.5965523740963469</v>
      </c>
      <c r="J455" s="2">
        <f t="shared" si="69"/>
        <v>0.9096319953541832</v>
      </c>
    </row>
    <row r="456" spans="1:10" ht="12.75">
      <c r="A456" s="1">
        <f t="shared" si="66"/>
        <v>19.142857142857086</v>
      </c>
      <c r="B456" s="7">
        <f t="shared" si="60"/>
        <v>-0.04078858606075009</v>
      </c>
      <c r="C456" s="9">
        <f t="shared" si="61"/>
        <v>0.90625</v>
      </c>
      <c r="D456" s="11">
        <f t="shared" si="67"/>
        <v>-0.48257744997082574</v>
      </c>
      <c r="E456" s="2">
        <f t="shared" si="68"/>
        <v>0.8684315046888599</v>
      </c>
      <c r="F456" s="2">
        <f t="shared" si="63"/>
        <v>0.010429613819542147</v>
      </c>
      <c r="G456" s="2">
        <f t="shared" si="64"/>
        <v>-0.0002494659103578832</v>
      </c>
      <c r="H456">
        <f t="shared" si="65"/>
        <v>4</v>
      </c>
      <c r="I456" s="2">
        <f t="shared" si="62"/>
        <v>-0.04078858606075009</v>
      </c>
      <c r="J456" s="2">
        <f t="shared" si="69"/>
        <v>0.9096319953541832</v>
      </c>
    </row>
    <row r="457" spans="1:10" ht="12.75">
      <c r="A457" s="1">
        <f t="shared" si="66"/>
        <v>19.190476190476133</v>
      </c>
      <c r="B457" s="7">
        <f t="shared" si="60"/>
        <v>-0.6599846391769124</v>
      </c>
      <c r="C457" s="9">
        <f t="shared" si="61"/>
        <v>0.90625</v>
      </c>
      <c r="D457" s="11">
        <f t="shared" si="67"/>
        <v>-0.43255666829966183</v>
      </c>
      <c r="E457" s="2">
        <f t="shared" si="68"/>
        <v>0.7007498887105297</v>
      </c>
      <c r="F457" s="2">
        <f t="shared" si="63"/>
        <v>0.011946388470430738</v>
      </c>
      <c r="G457" s="2">
        <f t="shared" si="64"/>
        <v>-0.00022360792665565216</v>
      </c>
      <c r="H457">
        <f t="shared" si="65"/>
        <v>5</v>
      </c>
      <c r="I457" s="2">
        <f t="shared" si="62"/>
        <v>-0.6599846391769124</v>
      </c>
      <c r="J457" s="2">
        <f t="shared" si="69"/>
        <v>0.9096319953541832</v>
      </c>
    </row>
    <row r="458" spans="1:10" ht="12.75">
      <c r="A458" s="1">
        <f t="shared" si="66"/>
        <v>19.23809523809518</v>
      </c>
      <c r="B458" s="7">
        <f t="shared" si="60"/>
        <v>-0.9855848341649114</v>
      </c>
      <c r="C458" s="9">
        <f t="shared" si="61"/>
        <v>0.90625</v>
      </c>
      <c r="D458" s="11">
        <f t="shared" si="67"/>
        <v>-0.3775452359080909</v>
      </c>
      <c r="E458" s="2">
        <f t="shared" si="68"/>
        <v>0.5506622569313264</v>
      </c>
      <c r="F458" s="2">
        <f t="shared" si="63"/>
        <v>0.013138298117468241</v>
      </c>
      <c r="G458" s="2">
        <f t="shared" si="64"/>
        <v>-0.00019517005194251744</v>
      </c>
      <c r="H458">
        <f t="shared" si="65"/>
        <v>6</v>
      </c>
      <c r="I458" s="2">
        <f t="shared" si="62"/>
        <v>-0.9855848341649114</v>
      </c>
      <c r="J458" s="2">
        <f t="shared" si="69"/>
        <v>0.9096319953541832</v>
      </c>
    </row>
    <row r="459" spans="1:10" ht="12.75">
      <c r="A459" s="1">
        <f t="shared" si="66"/>
        <v>19.285714285714228</v>
      </c>
      <c r="B459" s="7">
        <f t="shared" si="60"/>
        <v>-0.8727450898452508</v>
      </c>
      <c r="C459" s="9">
        <f t="shared" si="61"/>
        <v>0.90625</v>
      </c>
      <c r="D459" s="11">
        <f t="shared" si="67"/>
        <v>-0.31875438453294985</v>
      </c>
      <c r="E459" s="2">
        <f t="shared" si="68"/>
        <v>0.4170164381313633</v>
      </c>
      <c r="F459" s="2">
        <f t="shared" si="63"/>
        <v>0.01404093110043656</v>
      </c>
      <c r="G459" s="2">
        <f t="shared" si="64"/>
        <v>-0.00016477842618399676</v>
      </c>
      <c r="H459">
        <f t="shared" si="65"/>
        <v>7</v>
      </c>
      <c r="I459" s="2">
        <f t="shared" si="62"/>
        <v>-0.8727450898452508</v>
      </c>
      <c r="J459" s="2">
        <f t="shared" si="69"/>
        <v>0.9096319953541832</v>
      </c>
    </row>
    <row r="460" spans="1:10" ht="12.75">
      <c r="A460" s="1">
        <f t="shared" si="66"/>
        <v>19.333333333333275</v>
      </c>
      <c r="B460" s="7">
        <f t="shared" si="60"/>
        <v>-0.37166245566110473</v>
      </c>
      <c r="C460" s="9">
        <f t="shared" si="61"/>
        <v>0.90625</v>
      </c>
      <c r="D460" s="11">
        <f t="shared" si="67"/>
        <v>-0.25725663528874754</v>
      </c>
      <c r="E460" s="2">
        <f t="shared" si="68"/>
        <v>0.2986757786444189</v>
      </c>
      <c r="F460" s="2">
        <f t="shared" si="63"/>
        <v>0.014687415469796773</v>
      </c>
      <c r="G460" s="2">
        <f t="shared" si="64"/>
        <v>-0.00013298748360867908</v>
      </c>
      <c r="H460">
        <f t="shared" si="65"/>
        <v>8</v>
      </c>
      <c r="I460" s="2">
        <f t="shared" si="62"/>
        <v>-0.37166245566110473</v>
      </c>
      <c r="J460" s="2">
        <f t="shared" si="69"/>
        <v>0.9096319953541832</v>
      </c>
    </row>
    <row r="461" spans="1:10" ht="12.75">
      <c r="A461" s="1">
        <f t="shared" si="66"/>
        <v>19.380952380952323</v>
      </c>
      <c r="B461" s="7">
        <f t="shared" si="60"/>
        <v>0.2947551744101312</v>
      </c>
      <c r="C461" s="9">
        <f t="shared" si="61"/>
        <v>0.90625</v>
      </c>
      <c r="D461" s="11">
        <f t="shared" si="67"/>
        <v>-0.1939958862419127</v>
      </c>
      <c r="E461" s="2">
        <f t="shared" si="68"/>
        <v>0.19452722794592037</v>
      </c>
      <c r="F461" s="2">
        <f t="shared" si="63"/>
        <v>0.015108470075740324</v>
      </c>
      <c r="G461" s="2">
        <f t="shared" si="64"/>
        <v>-0.00010028516742742298</v>
      </c>
      <c r="H461">
        <f t="shared" si="65"/>
        <v>9</v>
      </c>
      <c r="I461" s="2">
        <f t="shared" si="62"/>
        <v>0.2947551744101312</v>
      </c>
      <c r="J461" s="2">
        <f t="shared" si="69"/>
        <v>0.9096319953541832</v>
      </c>
    </row>
    <row r="462" spans="1:10" ht="12.75">
      <c r="A462" s="1">
        <f t="shared" si="66"/>
        <v>19.42857142857137</v>
      </c>
      <c r="B462" s="7">
        <f t="shared" si="60"/>
        <v>0.8300502097546134</v>
      </c>
      <c r="C462" s="9">
        <f t="shared" si="61"/>
        <v>0.90625</v>
      </c>
      <c r="D462" s="11">
        <f t="shared" si="67"/>
        <v>-0.1297972251931857</v>
      </c>
      <c r="E462" s="2">
        <f t="shared" si="68"/>
        <v>0.10348805570644506</v>
      </c>
      <c r="F462" s="2">
        <f t="shared" si="63"/>
        <v>0.015332470196317045</v>
      </c>
      <c r="G462" s="2">
        <f t="shared" si="64"/>
        <v>-6.70980025003298E-05</v>
      </c>
      <c r="H462">
        <f t="shared" si="65"/>
        <v>10</v>
      </c>
      <c r="I462" s="2">
        <f t="shared" si="62"/>
        <v>0.8300502097546134</v>
      </c>
      <c r="J462" s="2">
        <f t="shared" si="69"/>
        <v>0.9096319953541832</v>
      </c>
    </row>
    <row r="463" spans="1:10" ht="12.75">
      <c r="A463" s="1">
        <f t="shared" si="66"/>
        <v>19.476190476190418</v>
      </c>
      <c r="B463" s="7">
        <f t="shared" si="60"/>
        <v>0.9960952820601847</v>
      </c>
      <c r="C463" s="9">
        <f t="shared" si="61"/>
        <v>0.90625</v>
      </c>
      <c r="D463" s="11">
        <f t="shared" si="67"/>
        <v>-0.06537641797511579</v>
      </c>
      <c r="E463" s="2">
        <f t="shared" si="68"/>
        <v>0.024511334860369938</v>
      </c>
      <c r="F463" s="2">
        <f t="shared" si="63"/>
        <v>0.015385525033677154</v>
      </c>
      <c r="G463" s="2">
        <f t="shared" si="64"/>
        <v>-3.3796000262933365E-05</v>
      </c>
      <c r="H463">
        <f t="shared" si="65"/>
        <v>11</v>
      </c>
      <c r="I463" s="2">
        <f t="shared" si="62"/>
        <v>0.9921875</v>
      </c>
      <c r="J463" s="2">
        <f t="shared" si="69"/>
        <v>0.9096319953541832</v>
      </c>
    </row>
    <row r="464" spans="1:10" ht="12.75">
      <c r="A464" s="1">
        <f t="shared" si="66"/>
        <v>19.523809523809465</v>
      </c>
      <c r="B464" s="7">
        <f t="shared" si="60"/>
        <v>0.7190248153759969</v>
      </c>
      <c r="C464" s="9">
        <f t="shared" si="61"/>
        <v>0.90625</v>
      </c>
      <c r="D464" s="11">
        <f t="shared" si="67"/>
        <v>-0.0013490326085807065</v>
      </c>
      <c r="E464" s="2">
        <f t="shared" si="68"/>
        <v>-0.04340968279074636</v>
      </c>
      <c r="F464" s="2">
        <f t="shared" si="63"/>
        <v>0.015291564681316231</v>
      </c>
      <c r="G464" s="2">
        <f t="shared" si="64"/>
        <v>-6.973754115995292E-07</v>
      </c>
      <c r="H464">
        <f t="shared" si="65"/>
        <v>12</v>
      </c>
      <c r="I464" s="2">
        <f t="shared" si="62"/>
        <v>0.7190248153759969</v>
      </c>
      <c r="J464" s="2">
        <f t="shared" si="69"/>
        <v>0.9096319953541832</v>
      </c>
    </row>
    <row r="465" spans="1:10" ht="12.75">
      <c r="A465" s="1">
        <f t="shared" si="66"/>
        <v>19.571428571428513</v>
      </c>
      <c r="B465" s="7">
        <f t="shared" si="60"/>
        <v>0.12209431687496375</v>
      </c>
      <c r="C465" s="9">
        <f t="shared" si="61"/>
        <v>0.90625</v>
      </c>
      <c r="D465" s="11">
        <f t="shared" si="67"/>
        <v>0.06176083137466941</v>
      </c>
      <c r="E465" s="2">
        <f t="shared" si="68"/>
        <v>-0.10123817995045988</v>
      </c>
      <c r="F465" s="2">
        <f t="shared" si="63"/>
        <v>0.015072434421683201</v>
      </c>
      <c r="G465" s="2">
        <f t="shared" si="64"/>
        <v>3.192694151845069E-05</v>
      </c>
      <c r="H465">
        <f t="shared" si="65"/>
        <v>13</v>
      </c>
      <c r="I465" s="2">
        <f t="shared" si="62"/>
        <v>0.12209431687496375</v>
      </c>
      <c r="J465" s="2">
        <f t="shared" si="69"/>
        <v>0.9096319953541832</v>
      </c>
    </row>
    <row r="466" spans="1:10" ht="12.75">
      <c r="A466" s="1">
        <f t="shared" si="66"/>
        <v>19.61904761904756</v>
      </c>
      <c r="B466" s="7">
        <f t="shared" si="60"/>
        <v>-0.5291501513877733</v>
      </c>
      <c r="C466" s="9">
        <f t="shared" si="61"/>
        <v>0.90625</v>
      </c>
      <c r="D466" s="11">
        <f t="shared" si="67"/>
        <v>0.12351223117511398</v>
      </c>
      <c r="E466" s="2">
        <f t="shared" si="68"/>
        <v>-0.14989126564302074</v>
      </c>
      <c r="F466" s="2">
        <f t="shared" si="63"/>
        <v>0.014747994452758914</v>
      </c>
      <c r="G466" s="2">
        <f t="shared" si="64"/>
        <v>6.384900743351327E-05</v>
      </c>
      <c r="H466">
        <f t="shared" si="65"/>
        <v>14</v>
      </c>
      <c r="I466" s="2">
        <f t="shared" si="62"/>
        <v>-0.5291501513877733</v>
      </c>
      <c r="J466" s="2">
        <f t="shared" si="69"/>
        <v>0.9096319953541832</v>
      </c>
    </row>
    <row r="467" spans="1:10" ht="12.75">
      <c r="A467" s="1">
        <f t="shared" si="66"/>
        <v>19.666666666666607</v>
      </c>
      <c r="B467" s="7">
        <f t="shared" si="60"/>
        <v>-0.9450008187143848</v>
      </c>
      <c r="C467" s="9">
        <f t="shared" si="61"/>
        <v>0.90625</v>
      </c>
      <c r="D467" s="11">
        <f t="shared" si="67"/>
        <v>0.1835395022354078</v>
      </c>
      <c r="E467" s="2">
        <f t="shared" si="68"/>
        <v>-0.190238242762493</v>
      </c>
      <c r="F467" s="2">
        <f t="shared" si="63"/>
        <v>0.01433622336452841</v>
      </c>
      <c r="G467" s="2">
        <f t="shared" si="64"/>
        <v>9.487979393682152E-05</v>
      </c>
      <c r="H467">
        <f t="shared" si="65"/>
        <v>15</v>
      </c>
      <c r="I467" s="2">
        <f t="shared" si="62"/>
        <v>-0.9450008187143848</v>
      </c>
      <c r="J467" s="2">
        <f t="shared" si="69"/>
        <v>0.9096319953541832</v>
      </c>
    </row>
    <row r="468" spans="1:10" ht="12.75">
      <c r="A468" s="1">
        <f t="shared" si="66"/>
        <v>19.714285714285655</v>
      </c>
      <c r="B468" s="7">
        <f t="shared" si="60"/>
        <v>-0.9404654500140968</v>
      </c>
      <c r="C468" s="9">
        <f t="shared" si="61"/>
        <v>0.90625</v>
      </c>
      <c r="D468" s="11">
        <f t="shared" si="67"/>
        <v>0.24154482254954626</v>
      </c>
      <c r="E468" s="2">
        <f t="shared" si="68"/>
        <v>-0.2230995562821286</v>
      </c>
      <c r="F468" s="2">
        <f t="shared" si="63"/>
        <v>0.01385332389205627</v>
      </c>
      <c r="G468" s="2">
        <f t="shared" si="64"/>
        <v>0.00012486534348672687</v>
      </c>
      <c r="H468">
        <f t="shared" si="65"/>
        <v>16</v>
      </c>
      <c r="I468" s="2">
        <f t="shared" si="62"/>
        <v>-0.9404654500140968</v>
      </c>
      <c r="J468" s="2">
        <f t="shared" si="69"/>
        <v>0.9096319953541832</v>
      </c>
    </row>
    <row r="469" spans="1:10" ht="12.75">
      <c r="A469" s="1">
        <f t="shared" si="66"/>
        <v>19.761904761904702</v>
      </c>
      <c r="B469" s="7">
        <f t="shared" si="60"/>
        <v>-0.5175616156763495</v>
      </c>
      <c r="C469" s="9">
        <f t="shared" si="61"/>
        <v>0.90625</v>
      </c>
      <c r="D469" s="11">
        <f t="shared" si="67"/>
        <v>0.29729122392931817</v>
      </c>
      <c r="E469" s="2">
        <f t="shared" si="68"/>
        <v>-0.24924633445830904</v>
      </c>
      <c r="F469" s="2">
        <f t="shared" si="63"/>
        <v>0.01331382966162703</v>
      </c>
      <c r="G469" s="2">
        <f t="shared" si="64"/>
        <v>0.0001536831566071317</v>
      </c>
      <c r="H469">
        <f t="shared" si="65"/>
        <v>17</v>
      </c>
      <c r="I469" s="2">
        <f t="shared" si="62"/>
        <v>-0.5175616156763495</v>
      </c>
      <c r="J469" s="2">
        <f t="shared" si="69"/>
        <v>0.9096319953541832</v>
      </c>
    </row>
    <row r="470" spans="1:10" ht="12.75">
      <c r="A470" s="1">
        <f t="shared" si="66"/>
        <v>19.80952380952375</v>
      </c>
      <c r="B470" s="7">
        <f t="shared" si="60"/>
        <v>0.13558082978757605</v>
      </c>
      <c r="C470" s="9">
        <f t="shared" si="61"/>
        <v>0.90625</v>
      </c>
      <c r="D470" s="11">
        <f t="shared" si="67"/>
        <v>0.35059604974157</v>
      </c>
      <c r="E470" s="2">
        <f t="shared" si="68"/>
        <v>-0.2694004425076988</v>
      </c>
      <c r="F470" s="2">
        <f t="shared" si="63"/>
        <v>0.012730711820701275</v>
      </c>
      <c r="G470" s="2">
        <f t="shared" si="64"/>
        <v>0.00018123880989869289</v>
      </c>
      <c r="H470">
        <f t="shared" si="65"/>
        <v>18</v>
      </c>
      <c r="I470" s="2">
        <f t="shared" si="62"/>
        <v>0.13558082978757605</v>
      </c>
      <c r="J470" s="2">
        <f t="shared" si="69"/>
        <v>0.9096319953541832</v>
      </c>
    </row>
    <row r="471" spans="1:10" ht="12.75">
      <c r="A471" s="1">
        <f t="shared" si="66"/>
        <v>19.857142857142797</v>
      </c>
      <c r="B471" s="7">
        <f t="shared" si="60"/>
        <v>0.7284097956576743</v>
      </c>
      <c r="C471" s="9">
        <f t="shared" si="61"/>
        <v>0.90625</v>
      </c>
      <c r="D471" s="11">
        <f t="shared" si="67"/>
        <v>0.40132485465290996</v>
      </c>
      <c r="E471" s="2">
        <f t="shared" si="68"/>
        <v>-0.2842349750901312</v>
      </c>
      <c r="F471" s="2">
        <f t="shared" si="63"/>
        <v>0.012115484601891467</v>
      </c>
      <c r="G471" s="2">
        <f t="shared" si="64"/>
        <v>0.00020746280254347962</v>
      </c>
      <c r="H471">
        <f t="shared" si="65"/>
        <v>19</v>
      </c>
      <c r="I471" s="2">
        <f t="shared" si="62"/>
        <v>0.7284097956576743</v>
      </c>
      <c r="J471" s="2">
        <f t="shared" si="69"/>
        <v>0.9096319953541832</v>
      </c>
    </row>
    <row r="472" spans="1:10" ht="12.75">
      <c r="A472" s="1">
        <f t="shared" si="66"/>
        <v>19.904761904761845</v>
      </c>
      <c r="B472" s="7">
        <f t="shared" si="60"/>
        <v>0.9972037971811174</v>
      </c>
      <c r="C472" s="9">
        <f t="shared" si="61"/>
        <v>0.90625</v>
      </c>
      <c r="D472" s="11">
        <f t="shared" si="67"/>
        <v>0.4493857385499367</v>
      </c>
      <c r="E472" s="2">
        <f t="shared" si="68"/>
        <v>-0.2943751204725423</v>
      </c>
      <c r="F472" s="2">
        <f t="shared" si="63"/>
        <v>0.011478309016453064</v>
      </c>
      <c r="G472" s="2">
        <f t="shared" si="64"/>
        <v>0.00023230762725441698</v>
      </c>
      <c r="H472">
        <f t="shared" si="65"/>
        <v>20</v>
      </c>
      <c r="I472" s="2">
        <f t="shared" si="62"/>
        <v>0.9921875</v>
      </c>
      <c r="J472" s="2">
        <f t="shared" si="69"/>
        <v>0.9096319953541832</v>
      </c>
    </row>
    <row r="473" spans="1:10" ht="12.75">
      <c r="A473" s="1">
        <f t="shared" si="66"/>
        <v>19.952380952380892</v>
      </c>
      <c r="B473" s="7">
        <f t="shared" si="60"/>
        <v>0.8223891339223756</v>
      </c>
      <c r="C473" s="9">
        <f t="shared" si="61"/>
        <v>0.90625</v>
      </c>
      <c r="D473" s="11">
        <f t="shared" si="67"/>
        <v>0.49472410398654054</v>
      </c>
      <c r="E473" s="2">
        <f t="shared" si="68"/>
        <v>-0.30039933546610775</v>
      </c>
      <c r="F473" s="2">
        <f t="shared" si="63"/>
        <v>0.010828094004621662</v>
      </c>
      <c r="G473" s="2">
        <f t="shared" si="64"/>
        <v>0.0002557450601648535</v>
      </c>
      <c r="H473">
        <f t="shared" si="65"/>
        <v>21</v>
      </c>
      <c r="I473" s="2">
        <f t="shared" si="62"/>
        <v>0.8223891339223756</v>
      </c>
      <c r="J473" s="2">
        <f t="shared" si="69"/>
        <v>0.9096319953541832</v>
      </c>
    </row>
    <row r="474" spans="1:10" ht="12.75">
      <c r="A474" s="1">
        <f t="shared" si="66"/>
        <v>19.99999999999994</v>
      </c>
      <c r="B474" s="7">
        <f t="shared" si="60"/>
        <v>0.2817325568422362</v>
      </c>
      <c r="C474" s="9">
        <f t="shared" si="61"/>
        <v>0.28125</v>
      </c>
      <c r="D474" s="11">
        <f t="shared" si="67"/>
        <v>0.5316534506835634</v>
      </c>
      <c r="E474" s="2">
        <f t="shared" si="68"/>
        <v>-0.9278407761098216</v>
      </c>
      <c r="F474" s="2">
        <f t="shared" si="63"/>
        <v>0.008819780636418586</v>
      </c>
      <c r="G474" s="2">
        <f t="shared" si="64"/>
        <v>0.0002748354944428158</v>
      </c>
      <c r="H474">
        <f t="shared" si="65"/>
        <v>1</v>
      </c>
      <c r="I474" s="2">
        <f t="shared" si="62"/>
        <v>0.2817325568422362</v>
      </c>
      <c r="J474" s="2">
        <f t="shared" si="69"/>
        <v>0.2817325568422362</v>
      </c>
    </row>
    <row r="475" spans="1:10" ht="12.75">
      <c r="A475" s="1">
        <f t="shared" si="66"/>
        <v>20.047619047618987</v>
      </c>
      <c r="B475" s="7">
        <f t="shared" si="60"/>
        <v>-0.38425347016549194</v>
      </c>
      <c r="C475" s="9">
        <f t="shared" si="61"/>
        <v>0.28125</v>
      </c>
      <c r="D475" s="11">
        <f t="shared" si="67"/>
        <v>0.56103989312803</v>
      </c>
      <c r="E475" s="2">
        <f t="shared" si="68"/>
        <v>-0.8322747698101324</v>
      </c>
      <c r="F475" s="2">
        <f t="shared" si="63"/>
        <v>0.007018320095704013</v>
      </c>
      <c r="G475" s="2">
        <f t="shared" si="64"/>
        <v>0.00029002666348113617</v>
      </c>
      <c r="H475">
        <f t="shared" si="65"/>
        <v>2</v>
      </c>
      <c r="I475" s="2">
        <f t="shared" si="62"/>
        <v>-0.38425347016549194</v>
      </c>
      <c r="J475" s="2">
        <f t="shared" si="69"/>
        <v>0.2817325568422362</v>
      </c>
    </row>
    <row r="476" spans="1:10" ht="12.75">
      <c r="A476" s="1">
        <f t="shared" si="66"/>
        <v>20.095238095238035</v>
      </c>
      <c r="B476" s="7">
        <f t="shared" si="60"/>
        <v>-0.8793033562160336</v>
      </c>
      <c r="C476" s="9">
        <f t="shared" si="61"/>
        <v>0.28125</v>
      </c>
      <c r="D476" s="11">
        <f t="shared" si="67"/>
        <v>0.5836942262706774</v>
      </c>
      <c r="E476" s="2">
        <f t="shared" si="68"/>
        <v>-0.7428126530453423</v>
      </c>
      <c r="F476" s="2">
        <f t="shared" si="63"/>
        <v>0.0054105005003677745</v>
      </c>
      <c r="G476" s="2">
        <f t="shared" si="64"/>
        <v>0.00030173770352522224</v>
      </c>
      <c r="H476">
        <f t="shared" si="65"/>
        <v>3</v>
      </c>
      <c r="I476" s="2">
        <f t="shared" si="62"/>
        <v>-0.8793033562160336</v>
      </c>
      <c r="J476" s="2">
        <f t="shared" si="69"/>
        <v>0.2817325568422362</v>
      </c>
    </row>
    <row r="477" spans="1:10" ht="12.75">
      <c r="A477" s="1">
        <f t="shared" si="66"/>
        <v>20.142857142857082</v>
      </c>
      <c r="B477" s="7">
        <f t="shared" si="60"/>
        <v>-0.9831928907996618</v>
      </c>
      <c r="C477" s="9">
        <f t="shared" si="61"/>
        <v>0.28125</v>
      </c>
      <c r="D477" s="11">
        <f t="shared" si="67"/>
        <v>0.6003724769045602</v>
      </c>
      <c r="E477" s="2">
        <f t="shared" si="68"/>
        <v>-0.6593935873788627</v>
      </c>
      <c r="F477" s="2">
        <f t="shared" si="63"/>
        <v>0.003983241653227379</v>
      </c>
      <c r="G477" s="2">
        <f t="shared" si="64"/>
        <v>0.00031035943870536805</v>
      </c>
      <c r="H477">
        <f t="shared" si="65"/>
        <v>4</v>
      </c>
      <c r="I477" s="2">
        <f t="shared" si="62"/>
        <v>-0.9831928907996618</v>
      </c>
      <c r="J477" s="2">
        <f t="shared" si="69"/>
        <v>0.2817325568422362</v>
      </c>
    </row>
    <row r="478" spans="1:10" ht="12.75">
      <c r="A478" s="1">
        <f t="shared" si="66"/>
        <v>20.19047619047613</v>
      </c>
      <c r="B478" s="7">
        <f t="shared" si="60"/>
        <v>-0.649706548211652</v>
      </c>
      <c r="C478" s="9">
        <f t="shared" si="61"/>
        <v>0.28125</v>
      </c>
      <c r="D478" s="11">
        <f t="shared" si="67"/>
        <v>0.6117768726706584</v>
      </c>
      <c r="E478" s="2">
        <f t="shared" si="68"/>
        <v>-0.5819106539248521</v>
      </c>
      <c r="F478" s="2">
        <f t="shared" si="63"/>
        <v>0.0027236947832601664</v>
      </c>
      <c r="G478" s="2">
        <f t="shared" si="64"/>
        <v>0.0003162548819591779</v>
      </c>
      <c r="H478">
        <f t="shared" si="65"/>
        <v>5</v>
      </c>
      <c r="I478" s="2">
        <f t="shared" si="62"/>
        <v>-0.649706548211652</v>
      </c>
      <c r="J478" s="2">
        <f t="shared" si="69"/>
        <v>0.2817325568422362</v>
      </c>
    </row>
    <row r="479" spans="1:10" ht="12.75">
      <c r="A479" s="1">
        <f t="shared" si="66"/>
        <v>20.238095238095177</v>
      </c>
      <c r="B479" s="7">
        <f t="shared" si="60"/>
        <v>-0.02719658260184751</v>
      </c>
      <c r="C479" s="9">
        <f t="shared" si="61"/>
        <v>0.28125</v>
      </c>
      <c r="D479" s="11">
        <f t="shared" si="67"/>
        <v>0.6185571602713937</v>
      </c>
      <c r="E479" s="2">
        <f t="shared" si="68"/>
        <v>-0.510218402626589</v>
      </c>
      <c r="F479" s="2">
        <f t="shared" si="63"/>
        <v>0.0016193259464060777</v>
      </c>
      <c r="G479" s="2">
        <f t="shared" si="64"/>
        <v>0.0003197599164752084</v>
      </c>
      <c r="H479">
        <f t="shared" si="65"/>
        <v>6</v>
      </c>
      <c r="I479" s="2">
        <f t="shared" si="62"/>
        <v>-0.02719658260184751</v>
      </c>
      <c r="J479" s="2">
        <f t="shared" si="69"/>
        <v>0.2817325568422362</v>
      </c>
    </row>
    <row r="480" spans="1:10" ht="12.75">
      <c r="A480" s="1">
        <f t="shared" si="66"/>
        <v>20.285714285714224</v>
      </c>
      <c r="B480" s="7">
        <f t="shared" si="60"/>
        <v>0.6074118524770334</v>
      </c>
      <c r="C480" s="9">
        <f t="shared" si="61"/>
        <v>0.28125</v>
      </c>
      <c r="D480" s="11">
        <f t="shared" si="67"/>
        <v>0.6213122110783179</v>
      </c>
      <c r="E480" s="2">
        <f t="shared" si="68"/>
        <v>-0.4441396727083239</v>
      </c>
      <c r="F480" s="2">
        <f t="shared" si="63"/>
        <v>0.0006579846634876277</v>
      </c>
      <c r="G480" s="2">
        <f t="shared" si="64"/>
        <v>0.00032118412570353663</v>
      </c>
      <c r="H480">
        <f t="shared" si="65"/>
        <v>7</v>
      </c>
      <c r="I480" s="2">
        <f t="shared" si="62"/>
        <v>0.6074118524770334</v>
      </c>
      <c r="J480" s="2">
        <f t="shared" si="69"/>
        <v>0.2817325568422362</v>
      </c>
    </row>
    <row r="481" spans="1:10" ht="12.75">
      <c r="A481" s="1">
        <f t="shared" si="66"/>
        <v>20.33333333333327</v>
      </c>
      <c r="B481" s="7">
        <f t="shared" si="60"/>
        <v>0.9718115683233364</v>
      </c>
      <c r="C481" s="9">
        <f t="shared" si="61"/>
        <v>0.28125</v>
      </c>
      <c r="D481" s="11">
        <f t="shared" si="67"/>
        <v>0.6205918585425606</v>
      </c>
      <c r="E481" s="2">
        <f t="shared" si="68"/>
        <v>-0.38347172656305506</v>
      </c>
      <c r="F481" s="2">
        <f t="shared" si="63"/>
        <v>-0.0001720407186834871</v>
      </c>
      <c r="G481" s="2">
        <f t="shared" si="64"/>
        <v>0.00032081174319556374</v>
      </c>
      <c r="H481">
        <f t="shared" si="65"/>
        <v>8</v>
      </c>
      <c r="I481" s="2">
        <f t="shared" si="62"/>
        <v>0.9718115683233364</v>
      </c>
      <c r="J481" s="2">
        <f t="shared" si="69"/>
        <v>0.2817325568422362</v>
      </c>
    </row>
    <row r="482" spans="1:10" ht="12.75">
      <c r="A482" s="1">
        <f t="shared" si="66"/>
        <v>20.38095238095232</v>
      </c>
      <c r="B482" s="7">
        <f t="shared" si="60"/>
        <v>0.9038984174693292</v>
      </c>
      <c r="C482" s="9">
        <f t="shared" si="61"/>
        <v>0.28125</v>
      </c>
      <c r="D482" s="11">
        <f t="shared" si="67"/>
        <v>0.6168989176542357</v>
      </c>
      <c r="E482" s="2">
        <f t="shared" si="68"/>
        <v>-0.32799173952593924</v>
      </c>
      <c r="F482" s="2">
        <f t="shared" si="63"/>
        <v>-0.0008819795488262127</v>
      </c>
      <c r="G482" s="2">
        <f t="shared" si="64"/>
        <v>0.00031890269655308277</v>
      </c>
      <c r="H482">
        <f t="shared" si="65"/>
        <v>9</v>
      </c>
      <c r="I482" s="2">
        <f t="shared" si="62"/>
        <v>0.9038984174693292</v>
      </c>
      <c r="J482" s="2">
        <f t="shared" si="69"/>
        <v>0.2817325568422362</v>
      </c>
    </row>
    <row r="483" spans="1:10" ht="12.75">
      <c r="A483" s="1">
        <f t="shared" si="66"/>
        <v>20.428571428571367</v>
      </c>
      <c r="B483" s="7">
        <f t="shared" si="60"/>
        <v>0.433883739118343</v>
      </c>
      <c r="C483" s="9">
        <f t="shared" si="61"/>
        <v>0.28125</v>
      </c>
      <c r="D483" s="11">
        <f t="shared" si="67"/>
        <v>0.6106913421519177</v>
      </c>
      <c r="E483" s="2">
        <f t="shared" si="68"/>
        <v>-0.2774616877588494</v>
      </c>
      <c r="F483" s="2">
        <f t="shared" si="63"/>
        <v>-0.001482545972546666</v>
      </c>
      <c r="G483" s="2">
        <f t="shared" si="64"/>
        <v>0.00031569372258653155</v>
      </c>
      <c r="H483">
        <f t="shared" si="65"/>
        <v>10</v>
      </c>
      <c r="I483" s="2">
        <f t="shared" si="62"/>
        <v>0.433883739118343</v>
      </c>
      <c r="J483" s="2">
        <f t="shared" si="69"/>
        <v>0.2817325568422362</v>
      </c>
    </row>
    <row r="484" spans="1:10" ht="12.75">
      <c r="A484" s="1">
        <f t="shared" si="66"/>
        <v>20.476190476190414</v>
      </c>
      <c r="B484" s="7">
        <f t="shared" si="60"/>
        <v>-0.22914523252457963</v>
      </c>
      <c r="C484" s="9">
        <f t="shared" si="61"/>
        <v>0.28125</v>
      </c>
      <c r="D484" s="11">
        <f t="shared" si="67"/>
        <v>0.6023844802607417</v>
      </c>
      <c r="E484" s="2">
        <f t="shared" si="68"/>
        <v>-0.2316326758967211</v>
      </c>
      <c r="F484" s="2">
        <f t="shared" si="63"/>
        <v>-0.0019839154008945473</v>
      </c>
      <c r="G484" s="2">
        <f t="shared" si="64"/>
        <v>0.0003113995334071061</v>
      </c>
      <c r="H484">
        <f t="shared" si="65"/>
        <v>11</v>
      </c>
      <c r="I484" s="2">
        <f t="shared" si="62"/>
        <v>-0.22914523252457963</v>
      </c>
      <c r="J484" s="2">
        <f t="shared" si="69"/>
        <v>0.2817325568422362</v>
      </c>
    </row>
    <row r="485" spans="1:10" ht="12.75">
      <c r="A485" s="1">
        <f t="shared" si="66"/>
        <v>20.52380952380946</v>
      </c>
      <c r="B485" s="7">
        <f t="shared" si="60"/>
        <v>-0.790238360231956</v>
      </c>
      <c r="C485" s="9">
        <f t="shared" si="61"/>
        <v>0.28125</v>
      </c>
      <c r="D485" s="11">
        <f t="shared" si="67"/>
        <v>0.5923533944455218</v>
      </c>
      <c r="E485" s="2">
        <f t="shared" si="68"/>
        <v>-0.1902487452360685</v>
      </c>
      <c r="F485" s="2">
        <f t="shared" si="63"/>
        <v>-0.0023957092217518385</v>
      </c>
      <c r="G485" s="2">
        <f t="shared" si="64"/>
        <v>0.00030621401561110645</v>
      </c>
      <c r="H485">
        <f t="shared" si="65"/>
        <v>12</v>
      </c>
      <c r="I485" s="2">
        <f t="shared" si="62"/>
        <v>-0.790238360231956</v>
      </c>
      <c r="J485" s="2">
        <f t="shared" si="69"/>
        <v>0.2817325568422362</v>
      </c>
    </row>
    <row r="486" spans="1:10" ht="12.75">
      <c r="A486" s="1">
        <f t="shared" si="66"/>
        <v>20.57142857142851</v>
      </c>
      <c r="B486" s="7">
        <f t="shared" si="60"/>
        <v>-0.9997919281892249</v>
      </c>
      <c r="C486" s="9">
        <f t="shared" si="61"/>
        <v>0.28125</v>
      </c>
      <c r="D486" s="11">
        <f t="shared" si="67"/>
        <v>0.5809352150136496</v>
      </c>
      <c r="E486" s="2">
        <f t="shared" si="68"/>
        <v>-0.153050202130471</v>
      </c>
      <c r="F486" s="2">
        <f t="shared" si="63"/>
        <v>-0.0027269867155407367</v>
      </c>
      <c r="G486" s="2">
        <f t="shared" si="64"/>
        <v>0.0003003114469627499</v>
      </c>
      <c r="H486">
        <f t="shared" si="65"/>
        <v>13</v>
      </c>
      <c r="I486" s="2">
        <f t="shared" si="62"/>
        <v>-0.9997919281892249</v>
      </c>
      <c r="J486" s="2">
        <f t="shared" si="69"/>
        <v>0.2817325568422362</v>
      </c>
    </row>
    <row r="487" spans="1:10" ht="12.75">
      <c r="A487" s="1">
        <f t="shared" si="66"/>
        <v>20.619047619047556</v>
      </c>
      <c r="B487" s="7">
        <f t="shared" si="60"/>
        <v>-0.7645854946525643</v>
      </c>
      <c r="C487" s="9">
        <f t="shared" si="61"/>
        <v>0.28125</v>
      </c>
      <c r="D487" s="11">
        <f t="shared" si="67"/>
        <v>0.5684315014033354</v>
      </c>
      <c r="E487" s="2">
        <f t="shared" si="68"/>
        <v>-0.11977650494207515</v>
      </c>
      <c r="F487" s="2">
        <f t="shared" si="63"/>
        <v>-0.0029862432197443624</v>
      </c>
      <c r="G487" s="2">
        <f t="shared" si="64"/>
        <v>0.0002938477170498833</v>
      </c>
      <c r="H487">
        <f t="shared" si="65"/>
        <v>14</v>
      </c>
      <c r="I487" s="2">
        <f t="shared" si="62"/>
        <v>-0.7645854946525643</v>
      </c>
      <c r="J487" s="2">
        <f t="shared" si="69"/>
        <v>0.2817325568422362</v>
      </c>
    </row>
    <row r="488" spans="1:10" ht="12.75">
      <c r="A488" s="1">
        <f t="shared" si="66"/>
        <v>20.666666666666604</v>
      </c>
      <c r="B488" s="7">
        <f t="shared" si="60"/>
        <v>-0.1892512443612947</v>
      </c>
      <c r="C488" s="9">
        <f t="shared" si="61"/>
        <v>0.28125</v>
      </c>
      <c r="D488" s="11">
        <f t="shared" si="67"/>
        <v>0.5551105886593807</v>
      </c>
      <c r="E488" s="2">
        <f t="shared" si="68"/>
        <v>-0.09016874642272982</v>
      </c>
      <c r="F488" s="2">
        <f t="shared" si="63"/>
        <v>-0.003181413666546808</v>
      </c>
      <c r="G488" s="2">
        <f t="shared" si="64"/>
        <v>0.000286961540282466</v>
      </c>
      <c r="H488">
        <f t="shared" si="65"/>
        <v>15</v>
      </c>
      <c r="I488" s="2">
        <f t="shared" si="62"/>
        <v>-0.1892512443612947</v>
      </c>
      <c r="J488" s="2">
        <f t="shared" si="69"/>
        <v>0.2817325568422362</v>
      </c>
    </row>
    <row r="489" spans="1:10" ht="12.75">
      <c r="A489" s="1">
        <f t="shared" si="66"/>
        <v>20.71428571428565</v>
      </c>
      <c r="B489" s="7">
        <f t="shared" si="60"/>
        <v>0.47027190699196675</v>
      </c>
      <c r="C489" s="9">
        <f t="shared" si="61"/>
        <v>0.28125</v>
      </c>
      <c r="D489" s="11">
        <f t="shared" si="67"/>
        <v>0.5412098999455918</v>
      </c>
      <c r="E489" s="2">
        <f t="shared" si="68"/>
        <v>-0.06397176679945465</v>
      </c>
      <c r="F489" s="2">
        <f t="shared" si="63"/>
        <v>-0.0033198806942512553</v>
      </c>
      <c r="G489" s="2">
        <f t="shared" si="64"/>
        <v>0.0002797756513338702</v>
      </c>
      <c r="H489">
        <f t="shared" si="65"/>
        <v>16</v>
      </c>
      <c r="I489" s="2">
        <f t="shared" si="62"/>
        <v>0.47027190699196675</v>
      </c>
      <c r="J489" s="2">
        <f t="shared" si="69"/>
        <v>0.2817325568422362</v>
      </c>
    </row>
    <row r="490" spans="1:10" ht="12.75">
      <c r="A490" s="1">
        <f t="shared" si="66"/>
        <v>20.7619047619047</v>
      </c>
      <c r="B490" s="7">
        <f t="shared" si="60"/>
        <v>0.9205933953200467</v>
      </c>
      <c r="C490" s="9">
        <f t="shared" si="61"/>
        <v>0.28125</v>
      </c>
      <c r="D490" s="11">
        <f t="shared" si="67"/>
        <v>0.5269382089854967</v>
      </c>
      <c r="E490" s="2">
        <f t="shared" si="68"/>
        <v>-0.040935931148650906</v>
      </c>
      <c r="F490" s="2">
        <f t="shared" si="63"/>
        <v>-0.003408486605828422</v>
      </c>
      <c r="G490" s="2">
        <f t="shared" si="64"/>
        <v>0.0002723979746978779</v>
      </c>
      <c r="H490">
        <f t="shared" si="65"/>
        <v>17</v>
      </c>
      <c r="I490" s="2">
        <f t="shared" si="62"/>
        <v>0.9205933953200467</v>
      </c>
      <c r="J490" s="2">
        <f t="shared" si="69"/>
        <v>0.2817325568422362</v>
      </c>
    </row>
    <row r="491" spans="1:10" ht="12.75">
      <c r="A491" s="1">
        <f t="shared" si="66"/>
        <v>20.809523809523746</v>
      </c>
      <c r="B491" s="7">
        <f t="shared" si="60"/>
        <v>0.9613865524688671</v>
      </c>
      <c r="C491" s="9">
        <f t="shared" si="61"/>
        <v>0.28125</v>
      </c>
      <c r="D491" s="11">
        <f t="shared" si="67"/>
        <v>0.5124778390770919</v>
      </c>
      <c r="E491" s="2">
        <f t="shared" si="68"/>
        <v>-0.020818602890171345</v>
      </c>
      <c r="F491" s="2">
        <f t="shared" si="63"/>
        <v>-0.0034535485168461087</v>
      </c>
      <c r="G491" s="2">
        <f t="shared" si="64"/>
        <v>0.0002649227614579513</v>
      </c>
      <c r="H491">
        <f t="shared" si="65"/>
        <v>18</v>
      </c>
      <c r="I491" s="2">
        <f t="shared" si="62"/>
        <v>0.9613865524688671</v>
      </c>
      <c r="J491" s="2">
        <f t="shared" si="69"/>
        <v>0.2817325568422362</v>
      </c>
    </row>
    <row r="492" spans="1:10" ht="12.75">
      <c r="A492" s="1">
        <f t="shared" si="66"/>
        <v>20.857142857142794</v>
      </c>
      <c r="B492" s="7">
        <f t="shared" si="60"/>
        <v>0.5745044379372014</v>
      </c>
      <c r="C492" s="9">
        <f t="shared" si="61"/>
        <v>0.28125</v>
      </c>
      <c r="D492" s="11">
        <f t="shared" si="67"/>
        <v>0.4979867878091608</v>
      </c>
      <c r="E492" s="2">
        <f t="shared" si="68"/>
        <v>-0.0033853434409589767</v>
      </c>
      <c r="F492" s="2">
        <f t="shared" si="63"/>
        <v>-0.003460876100051648</v>
      </c>
      <c r="G492" s="2">
        <f t="shared" si="64"/>
        <v>0.0002574316876483157</v>
      </c>
      <c r="H492">
        <f t="shared" si="65"/>
        <v>19</v>
      </c>
      <c r="I492" s="2">
        <f t="shared" si="62"/>
        <v>0.5745044379372014</v>
      </c>
      <c r="J492" s="2">
        <f t="shared" si="69"/>
        <v>0.2817325568422362</v>
      </c>
    </row>
    <row r="493" spans="1:10" ht="12.75">
      <c r="A493" s="1">
        <f t="shared" si="66"/>
        <v>20.90476190476184</v>
      </c>
      <c r="B493" s="7">
        <f t="shared" si="60"/>
        <v>-0.06794744813480574</v>
      </c>
      <c r="C493" s="9">
        <f t="shared" si="61"/>
        <v>0.28125</v>
      </c>
      <c r="D493" s="11">
        <f t="shared" si="67"/>
        <v>0.4836007688326566</v>
      </c>
      <c r="E493" s="2">
        <f t="shared" si="68"/>
        <v>0.011589133739880964</v>
      </c>
      <c r="F493" s="2">
        <f t="shared" si="63"/>
        <v>-0.0034357913949869703</v>
      </c>
      <c r="G493" s="2">
        <f t="shared" si="64"/>
        <v>0.00024999490973708847</v>
      </c>
      <c r="H493">
        <f t="shared" si="65"/>
        <v>20</v>
      </c>
      <c r="I493" s="2">
        <f t="shared" si="62"/>
        <v>-0.06794744813480574</v>
      </c>
      <c r="J493" s="2">
        <f t="shared" si="69"/>
        <v>0.2817325568422362</v>
      </c>
    </row>
    <row r="494" spans="1:10" ht="12.75">
      <c r="A494" s="1">
        <f t="shared" si="66"/>
        <v>20.95238095238089</v>
      </c>
      <c r="B494" s="7">
        <f t="shared" si="60"/>
        <v>-0.680172737770258</v>
      </c>
      <c r="C494" s="9">
        <f t="shared" si="61"/>
        <v>0.28125</v>
      </c>
      <c r="D494" s="11">
        <f t="shared" si="67"/>
        <v>0.4694351640270885</v>
      </c>
      <c r="E494" s="2">
        <f t="shared" si="68"/>
        <v>0.024320228288263357</v>
      </c>
      <c r="F494" s="2">
        <f t="shared" si="63"/>
        <v>-0.0033831502082158375</v>
      </c>
      <c r="G494" s="2">
        <f t="shared" si="64"/>
        <v>0.00024267207378856934</v>
      </c>
      <c r="H494">
        <f t="shared" si="65"/>
        <v>21</v>
      </c>
      <c r="I494" s="2">
        <f t="shared" si="62"/>
        <v>-0.680172737770258</v>
      </c>
      <c r="J494" s="2">
        <f t="shared" si="69"/>
        <v>0.2817325568422362</v>
      </c>
    </row>
    <row r="495" spans="1:10" ht="12.75">
      <c r="A495" s="1">
        <f t="shared" si="66"/>
        <v>20.999999999999936</v>
      </c>
      <c r="B495" s="7">
        <f t="shared" si="60"/>
        <v>-0.9898214418808002</v>
      </c>
      <c r="C495" s="9">
        <f t="shared" si="61"/>
        <v>-0.984375</v>
      </c>
      <c r="D495" s="11">
        <f t="shared" si="67"/>
        <v>0.44411652481042385</v>
      </c>
      <c r="E495" s="2">
        <f t="shared" si="68"/>
        <v>-1.2306120873845336</v>
      </c>
      <c r="F495" s="2">
        <f t="shared" si="63"/>
        <v>-0.006046812735022188</v>
      </c>
      <c r="G495" s="2">
        <f t="shared" si="64"/>
        <v>0.00022958373453527456</v>
      </c>
      <c r="H495">
        <f t="shared" si="65"/>
        <v>1</v>
      </c>
      <c r="I495" s="2">
        <f t="shared" si="62"/>
        <v>-0.9898214418808002</v>
      </c>
      <c r="J495" s="2">
        <f t="shared" si="69"/>
        <v>-0.9898214418808002</v>
      </c>
    </row>
    <row r="496" spans="1:10" ht="12.75">
      <c r="A496" s="1">
        <f t="shared" si="66"/>
        <v>21.047619047618984</v>
      </c>
      <c r="B496" s="7">
        <f t="shared" si="60"/>
        <v>-0.8591455408838081</v>
      </c>
      <c r="C496" s="9">
        <f t="shared" si="61"/>
        <v>-0.984375</v>
      </c>
      <c r="D496" s="11">
        <f t="shared" si="67"/>
        <v>0.40946696353905704</v>
      </c>
      <c r="E496" s="2">
        <f t="shared" si="68"/>
        <v>-1.0295624530248668</v>
      </c>
      <c r="F496" s="2">
        <f t="shared" si="63"/>
        <v>-0.00827530289308467</v>
      </c>
      <c r="G496" s="2">
        <f t="shared" si="64"/>
        <v>0.00021167182351128176</v>
      </c>
      <c r="H496">
        <f t="shared" si="65"/>
        <v>2</v>
      </c>
      <c r="I496" s="2">
        <f t="shared" si="62"/>
        <v>-0.8591455408838081</v>
      </c>
      <c r="J496" s="2">
        <f t="shared" si="69"/>
        <v>-0.9898214418808002</v>
      </c>
    </row>
    <row r="497" spans="1:10" ht="12.75">
      <c r="A497" s="1">
        <f t="shared" si="66"/>
        <v>21.09523809523803</v>
      </c>
      <c r="B497" s="7">
        <f t="shared" si="60"/>
        <v>-0.34627654423037524</v>
      </c>
      <c r="C497" s="9">
        <f t="shared" si="61"/>
        <v>-0.984375</v>
      </c>
      <c r="D497" s="11">
        <f t="shared" si="67"/>
        <v>0.3671329616576568</v>
      </c>
      <c r="E497" s="2">
        <f t="shared" si="68"/>
        <v>-0.8478917172610085</v>
      </c>
      <c r="F497" s="2">
        <f t="shared" si="63"/>
        <v>-0.010110566350359581</v>
      </c>
      <c r="G497" s="2">
        <f t="shared" si="64"/>
        <v>0.0001897874807615857</v>
      </c>
      <c r="H497">
        <f t="shared" si="65"/>
        <v>3</v>
      </c>
      <c r="I497" s="2">
        <f t="shared" si="62"/>
        <v>-0.34627654423037524</v>
      </c>
      <c r="J497" s="2">
        <f t="shared" si="69"/>
        <v>-0.9898214418808002</v>
      </c>
    </row>
    <row r="498" spans="1:10" ht="12.75">
      <c r="A498" s="1">
        <f t="shared" si="66"/>
        <v>21.14285714285708</v>
      </c>
      <c r="B498" s="7">
        <f t="shared" si="60"/>
        <v>0.32063446055188</v>
      </c>
      <c r="C498" s="9">
        <f t="shared" si="61"/>
        <v>-0.984375</v>
      </c>
      <c r="D498" s="11">
        <f t="shared" si="67"/>
        <v>0.3185955276773085</v>
      </c>
      <c r="E498" s="2">
        <f t="shared" si="68"/>
        <v>-0.6844790612892984</v>
      </c>
      <c r="F498" s="2">
        <f t="shared" si="63"/>
        <v>-0.011592122760076677</v>
      </c>
      <c r="G498" s="2">
        <f t="shared" si="64"/>
        <v>0.0001646963059562249</v>
      </c>
      <c r="H498">
        <f t="shared" si="65"/>
        <v>4</v>
      </c>
      <c r="I498" s="2">
        <f t="shared" si="62"/>
        <v>0.32063446055188</v>
      </c>
      <c r="J498" s="2">
        <f t="shared" si="69"/>
        <v>-0.9898214418808002</v>
      </c>
    </row>
    <row r="499" spans="1:10" ht="12.75">
      <c r="A499" s="1">
        <f t="shared" si="66"/>
        <v>21.190476190476126</v>
      </c>
      <c r="B499" s="7">
        <f t="shared" si="60"/>
        <v>0.8449104038445101</v>
      </c>
      <c r="C499" s="9">
        <f t="shared" si="61"/>
        <v>-0.984375</v>
      </c>
      <c r="D499" s="11">
        <f t="shared" si="67"/>
        <v>0.26518040427857276</v>
      </c>
      <c r="E499" s="2">
        <f t="shared" si="68"/>
        <v>-0.5381982459233821</v>
      </c>
      <c r="F499" s="2">
        <f t="shared" si="63"/>
        <v>-0.012757054028309105</v>
      </c>
      <c r="G499" s="2">
        <f t="shared" si="64"/>
        <v>0.0001370836348992788</v>
      </c>
      <c r="H499">
        <f t="shared" si="65"/>
        <v>5</v>
      </c>
      <c r="I499" s="2">
        <f t="shared" si="62"/>
        <v>0.8449104038445101</v>
      </c>
      <c r="J499" s="2">
        <f t="shared" si="69"/>
        <v>-0.9898214418808002</v>
      </c>
    </row>
    <row r="500" spans="1:10" ht="12.75">
      <c r="A500" s="1">
        <f t="shared" si="66"/>
        <v>21.238095238095173</v>
      </c>
      <c r="B500" s="7">
        <f t="shared" si="60"/>
        <v>0.9933257886740455</v>
      </c>
      <c r="C500" s="9">
        <f t="shared" si="61"/>
        <v>-0.984375</v>
      </c>
      <c r="D500" s="11">
        <f t="shared" si="67"/>
        <v>0.2080682250174864</v>
      </c>
      <c r="E500" s="2">
        <f t="shared" si="68"/>
        <v>-0.40792859272610954</v>
      </c>
      <c r="F500" s="2">
        <f t="shared" si="63"/>
        <v>-0.013640016350227092</v>
      </c>
      <c r="G500" s="2">
        <f t="shared" si="64"/>
        <v>0.00010755978998536734</v>
      </c>
      <c r="H500">
        <f t="shared" si="65"/>
        <v>6</v>
      </c>
      <c r="I500" s="2">
        <f t="shared" si="62"/>
        <v>0.9921875</v>
      </c>
      <c r="J500" s="2">
        <f t="shared" si="69"/>
        <v>-0.9898214418808002</v>
      </c>
    </row>
    <row r="501" spans="1:10" ht="12.75">
      <c r="A501" s="1">
        <f t="shared" si="66"/>
        <v>21.28571428571422</v>
      </c>
      <c r="B501" s="7">
        <f t="shared" si="60"/>
        <v>0.6998576507442278</v>
      </c>
      <c r="C501" s="9">
        <f t="shared" si="61"/>
        <v>-0.984375</v>
      </c>
      <c r="D501" s="11">
        <f t="shared" si="67"/>
        <v>0.148304535780988</v>
      </c>
      <c r="E501" s="2">
        <f t="shared" si="68"/>
        <v>-0.2925643466424063</v>
      </c>
      <c r="F501" s="2">
        <f t="shared" si="63"/>
        <v>-0.014273272511790742</v>
      </c>
      <c r="G501" s="2">
        <f t="shared" si="64"/>
        <v>7.666526073906704E-05</v>
      </c>
      <c r="H501">
        <f t="shared" si="65"/>
        <v>7</v>
      </c>
      <c r="I501" s="2">
        <f t="shared" si="62"/>
        <v>0.6998576507442278</v>
      </c>
      <c r="J501" s="2">
        <f t="shared" si="69"/>
        <v>-0.9898214418808002</v>
      </c>
    </row>
    <row r="502" spans="1:10" ht="12.75">
      <c r="A502" s="1">
        <f t="shared" si="66"/>
        <v>21.333333333333268</v>
      </c>
      <c r="B502" s="7">
        <f aca="true" t="shared" si="70" ref="B502:B553">$A$29*SIN($B$51*A502)</f>
        <v>0.09505604330508272</v>
      </c>
      <c r="C502" s="9">
        <f aca="true" t="shared" si="71" ref="C502:C553">TRUNC(J502/$C$52+0.5)*$C$52</f>
        <v>-0.984375</v>
      </c>
      <c r="D502" s="11">
        <f t="shared" si="67"/>
        <v>0.08680960948107734</v>
      </c>
      <c r="E502" s="2">
        <f t="shared" si="68"/>
        <v>-0.19102256640072246</v>
      </c>
      <c r="F502" s="2">
        <f t="shared" si="63"/>
        <v>-0.014686741270233864</v>
      </c>
      <c r="G502" s="2">
        <f t="shared" si="64"/>
        <v>4.487577747016257E-05</v>
      </c>
      <c r="H502">
        <f t="shared" si="65"/>
        <v>8</v>
      </c>
      <c r="I502" s="2">
        <f aca="true" t="shared" si="72" ref="I502:I553">IF(B502&gt;$I$51,$I$51,IF(B502&lt;$I$52,$I$52,B502))</f>
        <v>0.09505604330508272</v>
      </c>
      <c r="J502" s="2">
        <f t="shared" si="69"/>
        <v>-0.9898214418808002</v>
      </c>
    </row>
    <row r="503" spans="1:10" ht="12.75">
      <c r="A503" s="1">
        <f t="shared" si="66"/>
        <v>21.380952380952316</v>
      </c>
      <c r="B503" s="7">
        <f t="shared" si="70"/>
        <v>-0.5520314886052688</v>
      </c>
      <c r="C503" s="9">
        <f t="shared" si="71"/>
        <v>-0.984375</v>
      </c>
      <c r="D503" s="11">
        <f t="shared" si="67"/>
        <v>0.024387994562599366</v>
      </c>
      <c r="E503" s="2">
        <f t="shared" si="68"/>
        <v>-0.10224968140652184</v>
      </c>
      <c r="F503" s="2">
        <f aca="true" t="shared" si="73" ref="F503:F553">F502+$F$48*E503</f>
        <v>-0.014908060926957938</v>
      </c>
      <c r="G503" s="2">
        <f aca="true" t="shared" si="74" ref="G503:G553">G502+$F$48*F503</f>
        <v>1.2607247325231967E-05</v>
      </c>
      <c r="H503">
        <f aca="true" t="shared" si="75" ref="H503:H553">IF(H502&lt;$A$46,H502+1,1)</f>
        <v>9</v>
      </c>
      <c r="I503" s="2">
        <f t="shared" si="72"/>
        <v>-0.5520314886052688</v>
      </c>
      <c r="J503" s="2">
        <f t="shared" si="69"/>
        <v>-0.9898214418808002</v>
      </c>
    </row>
    <row r="504" spans="1:10" ht="12.75">
      <c r="A504" s="1">
        <f aca="true" t="shared" si="76" ref="A504:A550">A503+$A$52</f>
        <v>21.428571428571363</v>
      </c>
      <c r="B504" s="7">
        <f t="shared" si="70"/>
        <v>-0.9535463980786552</v>
      </c>
      <c r="C504" s="9">
        <f t="shared" si="71"/>
        <v>-0.984375</v>
      </c>
      <c r="D504" s="11">
        <f aca="true" t="shared" si="77" ref="D504:D550">$G$52*G504</f>
        <v>-0.038262251202125244</v>
      </c>
      <c r="E504" s="2">
        <f aca="true" t="shared" si="78" ref="E504:E550">C504-$F$52*F503-$G$52*G503</f>
        <v>-0.02522684612719721</v>
      </c>
      <c r="F504" s="2">
        <f t="shared" si="73"/>
        <v>-0.01496266449000382</v>
      </c>
      <c r="G504" s="2">
        <f t="shared" si="74"/>
        <v>-1.9779472350100976E-05</v>
      </c>
      <c r="H504">
        <f t="shared" si="75"/>
        <v>10</v>
      </c>
      <c r="I504" s="2">
        <f t="shared" si="72"/>
        <v>-0.9535463980786552</v>
      </c>
      <c r="J504" s="2">
        <f aca="true" t="shared" si="79" ref="J504:J550">IF(H504=1,I504,J503)</f>
        <v>-0.9898214418808002</v>
      </c>
    </row>
    <row r="505" spans="1:10" ht="12.75">
      <c r="A505" s="1">
        <f t="shared" si="76"/>
        <v>21.47619047619041</v>
      </c>
      <c r="B505" s="7">
        <f t="shared" si="70"/>
        <v>-0.9308737486445452</v>
      </c>
      <c r="C505" s="9">
        <f t="shared" si="71"/>
        <v>-0.984375</v>
      </c>
      <c r="D505" s="11">
        <f t="shared" si="77"/>
        <v>-0.10054068037674847</v>
      </c>
      <c r="E505" s="2">
        <f t="shared" si="78"/>
        <v>0.041025784840547544</v>
      </c>
      <c r="F505" s="2">
        <f t="shared" si="73"/>
        <v>-0.014873864089916054</v>
      </c>
      <c r="G505" s="2">
        <f t="shared" si="74"/>
        <v>-5.1973983367235296E-05</v>
      </c>
      <c r="H505">
        <f t="shared" si="75"/>
        <v>11</v>
      </c>
      <c r="I505" s="2">
        <f t="shared" si="72"/>
        <v>-0.9308737486445452</v>
      </c>
      <c r="J505" s="2">
        <f t="shared" si="79"/>
        <v>-0.9898214418808002</v>
      </c>
    </row>
    <row r="506" spans="1:10" ht="12.75">
      <c r="A506" s="1">
        <f t="shared" si="76"/>
        <v>21.523809523809458</v>
      </c>
      <c r="B506" s="7">
        <f t="shared" si="70"/>
        <v>-0.494099526508585</v>
      </c>
      <c r="C506" s="9">
        <f t="shared" si="71"/>
        <v>-0.984375</v>
      </c>
      <c r="D506" s="11">
        <f t="shared" si="77"/>
        <v>-0.16193595899119548</v>
      </c>
      <c r="E506" s="2">
        <f t="shared" si="78"/>
        <v>0.09744574563958809</v>
      </c>
      <c r="F506" s="2">
        <f t="shared" si="73"/>
        <v>-0.01466294256255764</v>
      </c>
      <c r="G506" s="2">
        <f t="shared" si="74"/>
        <v>-8.371195428186223E-05</v>
      </c>
      <c r="H506">
        <f t="shared" si="75"/>
        <v>12</v>
      </c>
      <c r="I506" s="2">
        <f t="shared" si="72"/>
        <v>-0.494099526508585</v>
      </c>
      <c r="J506" s="2">
        <f t="shared" si="79"/>
        <v>-0.9898214418808002</v>
      </c>
    </row>
    <row r="507" spans="1:10" ht="12.75">
      <c r="A507" s="1">
        <f t="shared" si="76"/>
        <v>21.571428571428505</v>
      </c>
      <c r="B507" s="7">
        <f t="shared" si="70"/>
        <v>0.16247613625928442</v>
      </c>
      <c r="C507" s="9">
        <f t="shared" si="71"/>
        <v>-0.984375</v>
      </c>
      <c r="D507" s="11">
        <f t="shared" si="77"/>
        <v>-0.22201777538698875</v>
      </c>
      <c r="E507" s="2">
        <f t="shared" si="78"/>
        <v>0.1449258043165392</v>
      </c>
      <c r="F507" s="2">
        <f t="shared" si="73"/>
        <v>-0.014349250345422273</v>
      </c>
      <c r="G507" s="2">
        <f t="shared" si="74"/>
        <v>-0.00011477093771351217</v>
      </c>
      <c r="H507">
        <f t="shared" si="75"/>
        <v>13</v>
      </c>
      <c r="I507" s="2">
        <f t="shared" si="72"/>
        <v>0.16247613625928442</v>
      </c>
      <c r="J507" s="2">
        <f t="shared" si="79"/>
        <v>-0.9898214418808002</v>
      </c>
    </row>
    <row r="508" spans="1:10" ht="12.75">
      <c r="A508" s="1">
        <f t="shared" si="76"/>
        <v>21.619047619047553</v>
      </c>
      <c r="B508" s="7">
        <f t="shared" si="70"/>
        <v>0.7467738734228436</v>
      </c>
      <c r="C508" s="9">
        <f t="shared" si="71"/>
        <v>-0.984375</v>
      </c>
      <c r="D508" s="11">
        <f t="shared" si="77"/>
        <v>-0.2804291701717414</v>
      </c>
      <c r="E508" s="2">
        <f t="shared" si="78"/>
        <v>0.18431226425067648</v>
      </c>
      <c r="F508" s="2">
        <f t="shared" si="73"/>
        <v>-0.013950306050507389</v>
      </c>
      <c r="G508" s="2">
        <f t="shared" si="74"/>
        <v>-0.00014496640535530307</v>
      </c>
      <c r="H508">
        <f t="shared" si="75"/>
        <v>14</v>
      </c>
      <c r="I508" s="2">
        <f t="shared" si="72"/>
        <v>0.7467738734228436</v>
      </c>
      <c r="J508" s="2">
        <f t="shared" si="79"/>
        <v>-0.9898214418808002</v>
      </c>
    </row>
    <row r="509" spans="1:10" ht="12.75">
      <c r="A509" s="1">
        <f t="shared" si="76"/>
        <v>21.6666666666666</v>
      </c>
      <c r="B509" s="7">
        <f t="shared" si="70"/>
        <v>0.9988673391829636</v>
      </c>
      <c r="C509" s="9">
        <f t="shared" si="71"/>
        <v>-0.984375</v>
      </c>
      <c r="D509" s="11">
        <f t="shared" si="77"/>
        <v>-0.3368792966621752</v>
      </c>
      <c r="E509" s="2">
        <f t="shared" si="78"/>
        <v>0.2164039292474098</v>
      </c>
      <c r="F509" s="2">
        <f t="shared" si="73"/>
        <v>-0.013481899277244597</v>
      </c>
      <c r="G509" s="2">
        <f t="shared" si="74"/>
        <v>-0.00017414800552249918</v>
      </c>
      <c r="H509">
        <f t="shared" si="75"/>
        <v>15</v>
      </c>
      <c r="I509" s="2">
        <f t="shared" si="72"/>
        <v>0.9921875</v>
      </c>
      <c r="J509" s="2">
        <f t="shared" si="79"/>
        <v>-0.9898214418808002</v>
      </c>
    </row>
    <row r="510" spans="1:10" ht="12.75">
      <c r="A510" s="1">
        <f t="shared" si="76"/>
        <v>21.714285714285648</v>
      </c>
      <c r="B510" s="7">
        <f t="shared" si="70"/>
        <v>0.8066121092380992</v>
      </c>
      <c r="C510" s="9">
        <f t="shared" si="71"/>
        <v>-0.984375</v>
      </c>
      <c r="D510" s="11">
        <f t="shared" si="77"/>
        <v>-0.39113661595413296</v>
      </c>
      <c r="E510" s="2">
        <f t="shared" si="78"/>
        <v>0.2419516469045878</v>
      </c>
      <c r="F510" s="2">
        <f t="shared" si="73"/>
        <v>-0.012958194413814754</v>
      </c>
      <c r="G510" s="2">
        <f t="shared" si="74"/>
        <v>-0.00020219604537924108</v>
      </c>
      <c r="H510">
        <f t="shared" si="75"/>
        <v>16</v>
      </c>
      <c r="I510" s="2">
        <f t="shared" si="72"/>
        <v>0.8066121092380992</v>
      </c>
      <c r="J510" s="2">
        <f t="shared" si="79"/>
        <v>-0.9898214418808002</v>
      </c>
    </row>
    <row r="511" spans="1:10" ht="12.75">
      <c r="A511" s="1">
        <f t="shared" si="76"/>
        <v>21.761904761904695</v>
      </c>
      <c r="B511" s="7">
        <f t="shared" si="70"/>
        <v>0.2555334153355568</v>
      </c>
      <c r="C511" s="9">
        <f t="shared" si="71"/>
        <v>-0.984375</v>
      </c>
      <c r="D511" s="11">
        <f t="shared" si="77"/>
        <v>-0.4430225262280607</v>
      </c>
      <c r="E511" s="2">
        <f t="shared" si="78"/>
        <v>0.2616583518129363</v>
      </c>
      <c r="F511" s="2">
        <f t="shared" si="73"/>
        <v>-0.012391834344955584</v>
      </c>
      <c r="G511" s="2">
        <f t="shared" si="74"/>
        <v>-0.0002290181976410497</v>
      </c>
      <c r="H511">
        <f t="shared" si="75"/>
        <v>17</v>
      </c>
      <c r="I511" s="2">
        <f t="shared" si="72"/>
        <v>0.2555334153355568</v>
      </c>
      <c r="J511" s="2">
        <f t="shared" si="79"/>
        <v>-0.9898214418808002</v>
      </c>
    </row>
    <row r="512" spans="1:10" ht="12.75">
      <c r="A512" s="1">
        <f t="shared" si="76"/>
        <v>21.809523809523743</v>
      </c>
      <c r="B512" s="7">
        <f t="shared" si="70"/>
        <v>-0.4092199732528964</v>
      </c>
      <c r="C512" s="9">
        <f t="shared" si="71"/>
        <v>-0.984375</v>
      </c>
      <c r="D512" s="11">
        <f t="shared" si="77"/>
        <v>-0.49240542201886756</v>
      </c>
      <c r="E512" s="2">
        <f t="shared" si="78"/>
        <v>0.2761795368229579</v>
      </c>
      <c r="F512" s="2">
        <f t="shared" si="73"/>
        <v>-0.011794043139711087</v>
      </c>
      <c r="G512" s="2">
        <f t="shared" si="74"/>
        <v>-0.0002545464295451863</v>
      </c>
      <c r="H512">
        <f t="shared" si="75"/>
        <v>18</v>
      </c>
      <c r="I512" s="2">
        <f t="shared" si="72"/>
        <v>-0.4092199732528964</v>
      </c>
      <c r="J512" s="2">
        <f t="shared" si="79"/>
        <v>-0.9898214418808002</v>
      </c>
    </row>
    <row r="513" spans="1:10" ht="12.75">
      <c r="A513" s="1">
        <f t="shared" si="76"/>
        <v>21.85714285714279</v>
      </c>
      <c r="B513" s="7">
        <f t="shared" si="70"/>
        <v>-0.891930808002271</v>
      </c>
      <c r="C513" s="9">
        <f t="shared" si="71"/>
        <v>-0.984375</v>
      </c>
      <c r="D513" s="11">
        <f t="shared" si="77"/>
        <v>-0.5391951758922179</v>
      </c>
      <c r="E513" s="2">
        <f t="shared" si="78"/>
        <v>0.2861240869794541</v>
      </c>
      <c r="F513" s="2">
        <f t="shared" si="73"/>
        <v>-0.011174726934127853</v>
      </c>
      <c r="G513" s="2">
        <f t="shared" si="74"/>
        <v>-0.00027873415018182666</v>
      </c>
      <c r="H513">
        <f t="shared" si="75"/>
        <v>19</v>
      </c>
      <c r="I513" s="2">
        <f t="shared" si="72"/>
        <v>-0.891930808002271</v>
      </c>
      <c r="J513" s="2">
        <f t="shared" si="79"/>
        <v>-0.9898214418808002</v>
      </c>
    </row>
    <row r="514" spans="1:10" ht="12.75">
      <c r="A514" s="1">
        <f t="shared" si="76"/>
        <v>21.904761904761838</v>
      </c>
      <c r="B514" s="7">
        <f t="shared" si="70"/>
        <v>-0.977863936996343</v>
      </c>
      <c r="C514" s="9">
        <f t="shared" si="71"/>
        <v>-0.984375</v>
      </c>
      <c r="D514" s="11">
        <f t="shared" si="77"/>
        <v>-0.5833380322203126</v>
      </c>
      <c r="E514" s="2">
        <f t="shared" si="78"/>
        <v>0.29205541677690705</v>
      </c>
      <c r="F514" s="2">
        <f t="shared" si="73"/>
        <v>-0.010542572352359655</v>
      </c>
      <c r="G514" s="2">
        <f t="shared" si="74"/>
        <v>-0.0003015535708579298</v>
      </c>
      <c r="H514">
        <f t="shared" si="75"/>
        <v>20</v>
      </c>
      <c r="I514" s="2">
        <f t="shared" si="72"/>
        <v>-0.977863936996343</v>
      </c>
      <c r="J514" s="2">
        <f t="shared" si="79"/>
        <v>-0.9898214418808002</v>
      </c>
    </row>
    <row r="515" spans="1:10" ht="12.75">
      <c r="A515" s="1">
        <f t="shared" si="76"/>
        <v>21.952380952380885</v>
      </c>
      <c r="B515" s="7">
        <f t="shared" si="70"/>
        <v>-0.628791787575077</v>
      </c>
      <c r="C515" s="9">
        <f t="shared" si="71"/>
        <v>-0.984375</v>
      </c>
      <c r="D515" s="11">
        <f t="shared" si="77"/>
        <v>-0.6248119004871876</v>
      </c>
      <c r="E515" s="2">
        <f t="shared" si="78"/>
        <v>0.29449285711466366</v>
      </c>
      <c r="F515" s="2">
        <f t="shared" si="73"/>
        <v>-0.00990514192570454</v>
      </c>
      <c r="G515" s="2">
        <f t="shared" si="74"/>
        <v>-0.00032299327199581844</v>
      </c>
      <c r="H515">
        <f t="shared" si="75"/>
        <v>21</v>
      </c>
      <c r="I515" s="2">
        <f t="shared" si="72"/>
        <v>-0.628791787575077</v>
      </c>
      <c r="J515" s="2">
        <f t="shared" si="79"/>
        <v>-0.9898214418808002</v>
      </c>
    </row>
    <row r="516" spans="1:10" ht="12.75">
      <c r="A516" s="1">
        <f t="shared" si="76"/>
        <v>21.999999999999932</v>
      </c>
      <c r="B516" s="7">
        <f t="shared" si="70"/>
        <v>-9.643787504676204E-13</v>
      </c>
      <c r="C516" s="9">
        <f t="shared" si="71"/>
        <v>0</v>
      </c>
      <c r="D516" s="11">
        <f t="shared" si="77"/>
        <v>-0.654700645451833</v>
      </c>
      <c r="E516" s="2">
        <f t="shared" si="78"/>
        <v>1.278288243724898</v>
      </c>
      <c r="F516" s="2">
        <f t="shared" si="73"/>
        <v>-0.007138284255304328</v>
      </c>
      <c r="G516" s="2">
        <f t="shared" si="74"/>
        <v>-0.0003384441037172564</v>
      </c>
      <c r="H516">
        <f t="shared" si="75"/>
        <v>1</v>
      </c>
      <c r="I516" s="2">
        <f t="shared" si="72"/>
        <v>-9.643787504676204E-13</v>
      </c>
      <c r="J516" s="2">
        <f t="shared" si="79"/>
        <v>-9.643787504676204E-13</v>
      </c>
    </row>
    <row r="517" spans="1:10" ht="12.75">
      <c r="A517" s="1">
        <f t="shared" si="76"/>
        <v>22.04761904761898</v>
      </c>
      <c r="B517" s="7">
        <f t="shared" si="70"/>
        <v>0.6287917875736214</v>
      </c>
      <c r="C517" s="9">
        <f t="shared" si="71"/>
        <v>0</v>
      </c>
      <c r="D517" s="11">
        <f t="shared" si="77"/>
        <v>-0.6743877372289284</v>
      </c>
      <c r="E517" s="2">
        <f t="shared" si="78"/>
        <v>1.1256378543415282</v>
      </c>
      <c r="F517" s="2">
        <f t="shared" si="73"/>
        <v>-0.004701838683136518</v>
      </c>
      <c r="G517" s="2">
        <f t="shared" si="74"/>
        <v>-0.00034862124372404536</v>
      </c>
      <c r="H517">
        <f t="shared" si="75"/>
        <v>2</v>
      </c>
      <c r="I517" s="2">
        <f t="shared" si="72"/>
        <v>0.6287917875736214</v>
      </c>
      <c r="J517" s="2">
        <f t="shared" si="79"/>
        <v>-9.643787504676204E-13</v>
      </c>
    </row>
    <row r="518" spans="1:10" ht="12.75">
      <c r="A518" s="1">
        <f t="shared" si="76"/>
        <v>22.095238095238027</v>
      </c>
      <c r="B518" s="7">
        <f t="shared" si="70"/>
        <v>0.9778639369959394</v>
      </c>
      <c r="C518" s="9">
        <f t="shared" si="71"/>
        <v>0</v>
      </c>
      <c r="D518" s="11">
        <f t="shared" si="77"/>
        <v>-0.6851515444212487</v>
      </c>
      <c r="E518" s="2">
        <f t="shared" si="78"/>
        <v>0.9845842364003543</v>
      </c>
      <c r="F518" s="2">
        <f t="shared" si="73"/>
        <v>-0.00257070397231324</v>
      </c>
      <c r="G518" s="2">
        <f t="shared" si="74"/>
        <v>-0.00035418553803641167</v>
      </c>
      <c r="H518">
        <f t="shared" si="75"/>
        <v>3</v>
      </c>
      <c r="I518" s="2">
        <f t="shared" si="72"/>
        <v>0.9778639369959394</v>
      </c>
      <c r="J518" s="2">
        <f t="shared" si="79"/>
        <v>-9.643787504676204E-13</v>
      </c>
    </row>
    <row r="519" spans="1:10" ht="12.75">
      <c r="A519" s="1">
        <f t="shared" si="76"/>
        <v>22.142857142857075</v>
      </c>
      <c r="B519" s="7">
        <f t="shared" si="70"/>
        <v>0.8919308080031431</v>
      </c>
      <c r="C519" s="9">
        <f t="shared" si="71"/>
        <v>0</v>
      </c>
      <c r="D519" s="11">
        <f t="shared" si="77"/>
        <v>-0.6881687567288715</v>
      </c>
      <c r="E519" s="2">
        <f t="shared" si="78"/>
        <v>0.8547497434146896</v>
      </c>
      <c r="F519" s="2">
        <f t="shared" si="73"/>
        <v>-0.0007205963025844748</v>
      </c>
      <c r="G519" s="2">
        <f t="shared" si="74"/>
        <v>-0.000355745270293088</v>
      </c>
      <c r="H519">
        <f t="shared" si="75"/>
        <v>4</v>
      </c>
      <c r="I519" s="2">
        <f t="shared" si="72"/>
        <v>0.8919308080031431</v>
      </c>
      <c r="J519" s="2">
        <f t="shared" si="79"/>
        <v>-9.643787504676204E-13</v>
      </c>
    </row>
    <row r="520" spans="1:10" ht="12.75">
      <c r="A520" s="1">
        <f t="shared" si="76"/>
        <v>22.190476190476122</v>
      </c>
      <c r="B520" s="7">
        <f t="shared" si="70"/>
        <v>0.40921997325465626</v>
      </c>
      <c r="C520" s="9">
        <f t="shared" si="71"/>
        <v>0</v>
      </c>
      <c r="D520" s="11">
        <f t="shared" si="77"/>
        <v>-0.6845182403265851</v>
      </c>
      <c r="E520" s="2">
        <f t="shared" si="78"/>
        <v>0.7357089777873419</v>
      </c>
      <c r="F520" s="2">
        <f t="shared" si="73"/>
        <v>0.0008718473722799016</v>
      </c>
      <c r="G520" s="2">
        <f t="shared" si="74"/>
        <v>-0.0003538581547686726</v>
      </c>
      <c r="H520">
        <f t="shared" si="75"/>
        <v>5</v>
      </c>
      <c r="I520" s="2">
        <f t="shared" si="72"/>
        <v>0.40921997325465626</v>
      </c>
      <c r="J520" s="2">
        <f t="shared" si="79"/>
        <v>-9.643787504676204E-13</v>
      </c>
    </row>
    <row r="521" spans="1:10" ht="12.75">
      <c r="A521" s="1">
        <f t="shared" si="76"/>
        <v>22.23809523809517</v>
      </c>
      <c r="B521" s="7">
        <f t="shared" si="70"/>
        <v>-0.25553341533369206</v>
      </c>
      <c r="C521" s="9">
        <f t="shared" si="71"/>
        <v>0</v>
      </c>
      <c r="D521" s="11">
        <f t="shared" si="77"/>
        <v>-0.6751852292690672</v>
      </c>
      <c r="E521" s="2">
        <f t="shared" si="78"/>
        <v>0.626999465030657</v>
      </c>
      <c r="F521" s="2">
        <f t="shared" si="73"/>
        <v>0.0022289890714804576</v>
      </c>
      <c r="G521" s="2">
        <f t="shared" si="74"/>
        <v>-0.0003490335030988015</v>
      </c>
      <c r="H521">
        <f t="shared" si="75"/>
        <v>6</v>
      </c>
      <c r="I521" s="2">
        <f t="shared" si="72"/>
        <v>-0.25553341533369206</v>
      </c>
      <c r="J521" s="2">
        <f t="shared" si="79"/>
        <v>-9.643787504676204E-13</v>
      </c>
    </row>
    <row r="522" spans="1:10" ht="12.75">
      <c r="A522" s="1">
        <f t="shared" si="76"/>
        <v>22.285714285714217</v>
      </c>
      <c r="B522" s="7">
        <f t="shared" si="70"/>
        <v>-0.8066121092369591</v>
      </c>
      <c r="C522" s="9">
        <f t="shared" si="71"/>
        <v>0</v>
      </c>
      <c r="D522" s="11">
        <f t="shared" si="77"/>
        <v>-0.6610657669524832</v>
      </c>
      <c r="E522" s="2">
        <f t="shared" si="78"/>
        <v>0.5281311397392735</v>
      </c>
      <c r="F522" s="2">
        <f t="shared" si="73"/>
        <v>0.00337213006658711</v>
      </c>
      <c r="G522" s="2">
        <f t="shared" si="74"/>
        <v>-0.0003417345202706909</v>
      </c>
      <c r="H522">
        <f t="shared" si="75"/>
        <v>7</v>
      </c>
      <c r="I522" s="2">
        <f t="shared" si="72"/>
        <v>-0.8066121092369591</v>
      </c>
      <c r="J522" s="2">
        <f t="shared" si="79"/>
        <v>-9.643787504676204E-13</v>
      </c>
    </row>
    <row r="523" spans="1:10" ht="12.75">
      <c r="A523" s="1">
        <f t="shared" si="76"/>
        <v>22.333333333333265</v>
      </c>
      <c r="B523" s="7">
        <f t="shared" si="70"/>
        <v>-0.9988673391830553</v>
      </c>
      <c r="C523" s="9">
        <f t="shared" si="71"/>
        <v>0</v>
      </c>
      <c r="D523" s="11">
        <f t="shared" si="77"/>
        <v>-0.6429713216715777</v>
      </c>
      <c r="E523" s="2">
        <f t="shared" si="78"/>
        <v>0.43859472702555735</v>
      </c>
      <c r="F523" s="2">
        <f t="shared" si="73"/>
        <v>0.004321469302573165</v>
      </c>
      <c r="G523" s="2">
        <f t="shared" si="74"/>
        <v>-0.00033238069061144164</v>
      </c>
      <c r="H523">
        <f t="shared" si="75"/>
        <v>8</v>
      </c>
      <c r="I523" s="2">
        <f t="shared" si="72"/>
        <v>-0.9988673391830553</v>
      </c>
      <c r="J523" s="2">
        <f t="shared" si="79"/>
        <v>-9.643787504676204E-13</v>
      </c>
    </row>
    <row r="524" spans="1:10" ht="12.75">
      <c r="A524" s="1">
        <f t="shared" si="76"/>
        <v>22.380952380952312</v>
      </c>
      <c r="B524" s="7">
        <f t="shared" si="70"/>
        <v>-0.7467738734241265</v>
      </c>
      <c r="C524" s="9">
        <f t="shared" si="71"/>
        <v>0</v>
      </c>
      <c r="D524" s="11">
        <f t="shared" si="77"/>
        <v>-0.6216335095806971</v>
      </c>
      <c r="E524" s="2">
        <f t="shared" si="78"/>
        <v>0.3578691011843467</v>
      </c>
      <c r="F524" s="2">
        <f t="shared" si="73"/>
        <v>0.005096077746695128</v>
      </c>
      <c r="G524" s="2">
        <f t="shared" si="74"/>
        <v>-0.0003213502192982487</v>
      </c>
      <c r="H524">
        <f t="shared" si="75"/>
        <v>9</v>
      </c>
      <c r="I524" s="2">
        <f t="shared" si="72"/>
        <v>-0.7467738734241265</v>
      </c>
      <c r="J524" s="2">
        <f t="shared" si="79"/>
        <v>-9.643787504676204E-13</v>
      </c>
    </row>
    <row r="525" spans="1:10" ht="12.75">
      <c r="A525" s="1">
        <f t="shared" si="76"/>
        <v>22.42857142857136</v>
      </c>
      <c r="B525" s="7">
        <f t="shared" si="70"/>
        <v>-0.16247613626118756</v>
      </c>
      <c r="C525" s="9">
        <f t="shared" si="71"/>
        <v>0</v>
      </c>
      <c r="D525" s="11">
        <f t="shared" si="77"/>
        <v>-0.5977088669173123</v>
      </c>
      <c r="E525" s="2">
        <f t="shared" si="78"/>
        <v>0.2854277009467604</v>
      </c>
      <c r="F525" s="2">
        <f t="shared" si="73"/>
        <v>0.005713886623203267</v>
      </c>
      <c r="G525" s="2">
        <f t="shared" si="74"/>
        <v>-0.00030898249933460526</v>
      </c>
      <c r="H525">
        <f t="shared" si="75"/>
        <v>10</v>
      </c>
      <c r="I525" s="2">
        <f t="shared" si="72"/>
        <v>-0.16247613626118756</v>
      </c>
      <c r="J525" s="2">
        <f t="shared" si="79"/>
        <v>-9.643787504676204E-13</v>
      </c>
    </row>
    <row r="526" spans="1:10" ht="12.75">
      <c r="A526" s="1">
        <f t="shared" si="76"/>
        <v>22.476190476190407</v>
      </c>
      <c r="B526" s="7">
        <f t="shared" si="70"/>
        <v>0.49409952650690814</v>
      </c>
      <c r="C526" s="9">
        <f t="shared" si="71"/>
        <v>0</v>
      </c>
      <c r="D526" s="11">
        <f t="shared" si="77"/>
        <v>-0.5717836212027244</v>
      </c>
      <c r="E526" s="2">
        <f t="shared" si="78"/>
        <v>0.2207440779004044</v>
      </c>
      <c r="F526" s="2">
        <f t="shared" si="73"/>
        <v>0.006191687657619727</v>
      </c>
      <c r="G526" s="2">
        <f t="shared" si="74"/>
        <v>-0.000295580577997766</v>
      </c>
      <c r="H526">
        <f t="shared" si="75"/>
        <v>11</v>
      </c>
      <c r="I526" s="2">
        <f t="shared" si="72"/>
        <v>0.49409952650690814</v>
      </c>
      <c r="J526" s="2">
        <f t="shared" si="79"/>
        <v>-9.643787504676204E-13</v>
      </c>
    </row>
    <row r="527" spans="1:10" ht="12.75">
      <c r="A527" s="1">
        <f t="shared" si="76"/>
        <v>22.523809523809454</v>
      </c>
      <c r="B527" s="7">
        <f t="shared" si="70"/>
        <v>0.9308737486438405</v>
      </c>
      <c r="C527" s="9">
        <f t="shared" si="71"/>
        <v>0</v>
      </c>
      <c r="D527" s="11">
        <f t="shared" si="77"/>
        <v>-0.5443784183246286</v>
      </c>
      <c r="E527" s="2">
        <f t="shared" si="78"/>
        <v>0.16329665157420908</v>
      </c>
      <c r="F527" s="2">
        <f t="shared" si="73"/>
        <v>0.0065451436134080585</v>
      </c>
      <c r="G527" s="2">
        <f t="shared" si="74"/>
        <v>-0.00028141360047956673</v>
      </c>
      <c r="H527">
        <f t="shared" si="75"/>
        <v>12</v>
      </c>
      <c r="I527" s="2">
        <f t="shared" si="72"/>
        <v>0.9308737486438405</v>
      </c>
      <c r="J527" s="2">
        <f t="shared" si="79"/>
        <v>-9.643787504676204E-13</v>
      </c>
    </row>
    <row r="528" spans="1:10" ht="12.75">
      <c r="A528" s="1">
        <f t="shared" si="76"/>
        <v>22.571428571428502</v>
      </c>
      <c r="B528" s="7">
        <f t="shared" si="70"/>
        <v>0.953546398079219</v>
      </c>
      <c r="C528" s="9">
        <f t="shared" si="71"/>
        <v>0</v>
      </c>
      <c r="D528" s="11">
        <f t="shared" si="77"/>
        <v>-0.5159529689600568</v>
      </c>
      <c r="E528" s="2">
        <f t="shared" si="78"/>
        <v>0.11257274138059753</v>
      </c>
      <c r="F528" s="2">
        <f t="shared" si="73"/>
        <v>0.006788807555790304</v>
      </c>
      <c r="G528" s="2">
        <f t="shared" si="74"/>
        <v>-0.00026671921183067</v>
      </c>
      <c r="H528">
        <f t="shared" si="75"/>
        <v>13</v>
      </c>
      <c r="I528" s="2">
        <f t="shared" si="72"/>
        <v>0.953546398079219</v>
      </c>
      <c r="J528" s="2">
        <f t="shared" si="79"/>
        <v>-9.643787504676204E-13</v>
      </c>
    </row>
    <row r="529" spans="1:10" ht="12.75">
      <c r="A529" s="1">
        <f t="shared" si="76"/>
        <v>22.61904761904755</v>
      </c>
      <c r="B529" s="7">
        <f t="shared" si="70"/>
        <v>0.5520314886068771</v>
      </c>
      <c r="C529" s="9">
        <f t="shared" si="71"/>
        <v>0</v>
      </c>
      <c r="D529" s="11">
        <f t="shared" si="77"/>
        <v>-0.4869105837463423</v>
      </c>
      <c r="E529" s="2">
        <f t="shared" si="78"/>
        <v>0.06807194213803708</v>
      </c>
      <c r="F529" s="2">
        <f t="shared" si="73"/>
        <v>0.006936149421889952</v>
      </c>
      <c r="G529" s="2">
        <f t="shared" si="74"/>
        <v>-0.00025170590139367874</v>
      </c>
      <c r="H529">
        <f t="shared" si="75"/>
        <v>14</v>
      </c>
      <c r="I529" s="2">
        <f t="shared" si="72"/>
        <v>0.5520314886068771</v>
      </c>
      <c r="J529" s="2">
        <f t="shared" si="79"/>
        <v>-9.643787504676204E-13</v>
      </c>
    </row>
    <row r="530" spans="1:10" ht="12.75">
      <c r="A530" s="1">
        <f t="shared" si="76"/>
        <v>22.666666666666597</v>
      </c>
      <c r="B530" s="7">
        <f t="shared" si="70"/>
        <v>-0.09505604330321928</v>
      </c>
      <c r="C530" s="9">
        <f t="shared" si="71"/>
        <v>0</v>
      </c>
      <c r="D530" s="11">
        <f t="shared" si="77"/>
        <v>-0.4576025719846127</v>
      </c>
      <c r="E530" s="2">
        <f t="shared" si="78"/>
        <v>0.029308906318120442</v>
      </c>
      <c r="F530" s="2">
        <f t="shared" si="73"/>
        <v>0.006999588613054715</v>
      </c>
      <c r="G530" s="2">
        <f t="shared" si="74"/>
        <v>-0.0002365552766900971</v>
      </c>
      <c r="H530">
        <f t="shared" si="75"/>
        <v>15</v>
      </c>
      <c r="I530" s="2">
        <f t="shared" si="72"/>
        <v>-0.09505604330321928</v>
      </c>
      <c r="J530" s="2">
        <f t="shared" si="79"/>
        <v>-9.643787504676204E-13</v>
      </c>
    </row>
    <row r="531" spans="1:10" ht="12.75">
      <c r="A531" s="1">
        <f t="shared" si="76"/>
        <v>22.714285714285644</v>
      </c>
      <c r="B531" s="7">
        <f t="shared" si="70"/>
        <v>-0.6998576507428501</v>
      </c>
      <c r="C531" s="9">
        <f t="shared" si="71"/>
        <v>0</v>
      </c>
      <c r="D531" s="11">
        <f t="shared" si="77"/>
        <v>-0.4283324834978771</v>
      </c>
      <c r="E531" s="2">
        <f t="shared" si="78"/>
        <v>-0.004184407478780017</v>
      </c>
      <c r="F531" s="2">
        <f t="shared" si="73"/>
        <v>0.006990531454009736</v>
      </c>
      <c r="G531" s="2">
        <f t="shared" si="74"/>
        <v>-0.00022142425622687258</v>
      </c>
      <c r="H531">
        <f t="shared" si="75"/>
        <v>16</v>
      </c>
      <c r="I531" s="2">
        <f t="shared" si="72"/>
        <v>-0.6998576507428501</v>
      </c>
      <c r="J531" s="2">
        <f t="shared" si="79"/>
        <v>-9.643787504676204E-13</v>
      </c>
    </row>
    <row r="532" spans="1:10" ht="12.75">
      <c r="A532" s="1">
        <f t="shared" si="76"/>
        <v>22.76190476190469</v>
      </c>
      <c r="B532" s="7">
        <f t="shared" si="70"/>
        <v>-0.993325788673823</v>
      </c>
      <c r="C532" s="9">
        <f t="shared" si="71"/>
        <v>0</v>
      </c>
      <c r="D532" s="11">
        <f t="shared" si="77"/>
        <v>-0.399360177597232</v>
      </c>
      <c r="E532" s="2">
        <f t="shared" si="78"/>
        <v>-0.03285696397483551</v>
      </c>
      <c r="F532" s="2">
        <f t="shared" si="73"/>
        <v>0.006919412484367235</v>
      </c>
      <c r="G532" s="2">
        <f t="shared" si="74"/>
        <v>-0.0002064471729273764</v>
      </c>
      <c r="H532">
        <f t="shared" si="75"/>
        <v>17</v>
      </c>
      <c r="I532" s="2">
        <f t="shared" si="72"/>
        <v>-0.993325788673823</v>
      </c>
      <c r="J532" s="2">
        <f t="shared" si="79"/>
        <v>-9.643787504676204E-13</v>
      </c>
    </row>
    <row r="533" spans="1:10" ht="12.75">
      <c r="A533" s="1">
        <f t="shared" si="76"/>
        <v>22.80952380952374</v>
      </c>
      <c r="B533" s="7">
        <f t="shared" si="70"/>
        <v>-0.8449104038455418</v>
      </c>
      <c r="C533" s="9">
        <f t="shared" si="71"/>
        <v>0</v>
      </c>
      <c r="D533" s="11">
        <f t="shared" si="77"/>
        <v>-0.3709057069680563</v>
      </c>
      <c r="E533" s="2">
        <f t="shared" si="78"/>
        <v>-0.057137306391725706</v>
      </c>
      <c r="F533" s="2">
        <f t="shared" si="73"/>
        <v>0.006795738661008521</v>
      </c>
      <c r="G533" s="2">
        <f t="shared" si="74"/>
        <v>-0.00019173778188623242</v>
      </c>
      <c r="H533">
        <f t="shared" si="75"/>
        <v>18</v>
      </c>
      <c r="I533" s="2">
        <f t="shared" si="72"/>
        <v>-0.8449104038455418</v>
      </c>
      <c r="J533" s="2">
        <f t="shared" si="79"/>
        <v>-9.643787504676204E-13</v>
      </c>
    </row>
    <row r="534" spans="1:10" ht="12.75">
      <c r="A534" s="1">
        <f t="shared" si="76"/>
        <v>22.857142857142787</v>
      </c>
      <c r="B534" s="7">
        <f t="shared" si="70"/>
        <v>-0.3206344605537069</v>
      </c>
      <c r="C534" s="9">
        <f t="shared" si="71"/>
        <v>0</v>
      </c>
      <c r="D534" s="11">
        <f t="shared" si="77"/>
        <v>-0.34315300770590895</v>
      </c>
      <c r="E534" s="2">
        <f t="shared" si="78"/>
        <v>-0.07743258874789438</v>
      </c>
      <c r="F534" s="2">
        <f t="shared" si="73"/>
        <v>0.006628135655060698</v>
      </c>
      <c r="G534" s="2">
        <f t="shared" si="74"/>
        <v>-0.00017739116791423956</v>
      </c>
      <c r="H534">
        <f t="shared" si="75"/>
        <v>19</v>
      </c>
      <c r="I534" s="2">
        <f t="shared" si="72"/>
        <v>-0.3206344605537069</v>
      </c>
      <c r="J534" s="2">
        <f t="shared" si="79"/>
        <v>-9.643787504676204E-13</v>
      </c>
    </row>
    <row r="535" spans="1:10" ht="12.75">
      <c r="A535" s="1">
        <f t="shared" si="76"/>
        <v>22.904761904761834</v>
      </c>
      <c r="B535" s="7">
        <f t="shared" si="70"/>
        <v>0.3462765442285658</v>
      </c>
      <c r="C535" s="9">
        <f t="shared" si="71"/>
        <v>0</v>
      </c>
      <c r="D535" s="11">
        <f t="shared" si="77"/>
        <v>-0.31625338974110007</v>
      </c>
      <c r="E535" s="2">
        <f t="shared" si="78"/>
        <v>-0.0941279401937315</v>
      </c>
      <c r="F535" s="2">
        <f t="shared" si="73"/>
        <v>0.006424395524771235</v>
      </c>
      <c r="G535" s="2">
        <f t="shared" si="74"/>
        <v>-0.0001634855498952542</v>
      </c>
      <c r="H535">
        <f t="shared" si="75"/>
        <v>20</v>
      </c>
      <c r="I535" s="2">
        <f t="shared" si="72"/>
        <v>0.3462765442285658</v>
      </c>
      <c r="J535" s="2">
        <f t="shared" si="79"/>
        <v>-9.643787504676204E-13</v>
      </c>
    </row>
    <row r="536" spans="1:10" ht="12.75">
      <c r="A536" s="1">
        <f t="shared" si="76"/>
        <v>22.95238095238088</v>
      </c>
      <c r="B536" s="7">
        <f t="shared" si="70"/>
        <v>0.8591455408828211</v>
      </c>
      <c r="C536" s="9">
        <f t="shared" si="71"/>
        <v>0</v>
      </c>
      <c r="D536" s="11">
        <f t="shared" si="77"/>
        <v>-0.29032882452265596</v>
      </c>
      <c r="E536" s="2">
        <f t="shared" si="78"/>
        <v>-0.10758611973080556</v>
      </c>
      <c r="F536" s="2">
        <f t="shared" si="73"/>
        <v>0.006191525135743518</v>
      </c>
      <c r="G536" s="2">
        <f t="shared" si="74"/>
        <v>-0.00015008398033736778</v>
      </c>
      <c r="H536">
        <f t="shared" si="75"/>
        <v>21</v>
      </c>
      <c r="I536" s="2">
        <f t="shared" si="72"/>
        <v>0.8591455408828211</v>
      </c>
      <c r="J536" s="2">
        <f t="shared" si="79"/>
        <v>-9.643787504676204E-13</v>
      </c>
    </row>
    <row r="537" spans="1:10" ht="12.75">
      <c r="A537" s="1">
        <f t="shared" si="76"/>
        <v>22.99999999999993</v>
      </c>
      <c r="B537" s="7">
        <f t="shared" si="70"/>
        <v>0.9898214418810748</v>
      </c>
      <c r="C537" s="9">
        <f t="shared" si="71"/>
        <v>0.9921875</v>
      </c>
      <c r="D537" s="11">
        <f t="shared" si="77"/>
        <v>-0.25648283617206497</v>
      </c>
      <c r="E537" s="2">
        <f t="shared" si="78"/>
        <v>0.8740400770223199</v>
      </c>
      <c r="F537" s="2">
        <f t="shared" si="73"/>
        <v>0.008083386774319967</v>
      </c>
      <c r="G537" s="2">
        <f t="shared" si="74"/>
        <v>-0.00013258747216784403</v>
      </c>
      <c r="H537">
        <f t="shared" si="75"/>
        <v>1</v>
      </c>
      <c r="I537" s="2">
        <f t="shared" si="72"/>
        <v>0.9898214418810748</v>
      </c>
      <c r="J537" s="2">
        <f t="shared" si="79"/>
        <v>0.9898214418810748</v>
      </c>
    </row>
    <row r="538" spans="1:10" ht="12.75">
      <c r="A538" s="1">
        <f t="shared" si="76"/>
        <v>23.047619047618976</v>
      </c>
      <c r="B538" s="7">
        <f t="shared" si="70"/>
        <v>0.6801727377716719</v>
      </c>
      <c r="C538" s="9">
        <f t="shared" si="71"/>
        <v>0.9921875</v>
      </c>
      <c r="D538" s="11">
        <f t="shared" si="77"/>
        <v>-0.21615334737906236</v>
      </c>
      <c r="E538" s="2">
        <f t="shared" si="78"/>
        <v>0.7153814575391664</v>
      </c>
      <c r="F538" s="2">
        <f t="shared" si="73"/>
        <v>0.009631831487608206</v>
      </c>
      <c r="G538" s="2">
        <f t="shared" si="74"/>
        <v>-0.00011173935206479596</v>
      </c>
      <c r="H538">
        <f t="shared" si="75"/>
        <v>2</v>
      </c>
      <c r="I538" s="2">
        <f t="shared" si="72"/>
        <v>0.6801727377716719</v>
      </c>
      <c r="J538" s="2">
        <f t="shared" si="79"/>
        <v>0.9898214418810748</v>
      </c>
    </row>
    <row r="539" spans="1:10" ht="12.75">
      <c r="A539" s="1">
        <f t="shared" si="76"/>
        <v>23.095238095238024</v>
      </c>
      <c r="B539" s="7">
        <f t="shared" si="70"/>
        <v>0.06794744813673005</v>
      </c>
      <c r="C539" s="9">
        <f t="shared" si="71"/>
        <v>0.9921875</v>
      </c>
      <c r="D539" s="11">
        <f t="shared" si="77"/>
        <v>-0.17063170590248808</v>
      </c>
      <c r="E539" s="2">
        <f t="shared" si="78"/>
        <v>0.5728957354952817</v>
      </c>
      <c r="F539" s="2">
        <f t="shared" si="73"/>
        <v>0.010871865547121802</v>
      </c>
      <c r="G539" s="2">
        <f t="shared" si="74"/>
        <v>-8.820717555587431E-05</v>
      </c>
      <c r="H539">
        <f t="shared" si="75"/>
        <v>3</v>
      </c>
      <c r="I539" s="2">
        <f t="shared" si="72"/>
        <v>0.06794744813673005</v>
      </c>
      <c r="J539" s="2">
        <f t="shared" si="79"/>
        <v>0.9898214418810748</v>
      </c>
    </row>
    <row r="540" spans="1:10" ht="12.75">
      <c r="A540" s="1">
        <f t="shared" si="76"/>
        <v>23.14285714285707</v>
      </c>
      <c r="B540" s="7">
        <f t="shared" si="70"/>
        <v>-0.5745044379356227</v>
      </c>
      <c r="C540" s="9">
        <f t="shared" si="71"/>
        <v>0.9921875</v>
      </c>
      <c r="D540" s="11">
        <f t="shared" si="77"/>
        <v>-0.12107191193981665</v>
      </c>
      <c r="E540" s="2">
        <f t="shared" si="78"/>
        <v>0.4455647742957576</v>
      </c>
      <c r="F540" s="2">
        <f t="shared" si="73"/>
        <v>0.011836291465510887</v>
      </c>
      <c r="G540" s="2">
        <f t="shared" si="74"/>
        <v>-6.25874970590975E-05</v>
      </c>
      <c r="H540">
        <f t="shared" si="75"/>
        <v>4</v>
      </c>
      <c r="I540" s="2">
        <f t="shared" si="72"/>
        <v>-0.5745044379356227</v>
      </c>
      <c r="J540" s="2">
        <f t="shared" si="79"/>
        <v>0.9898214418810748</v>
      </c>
    </row>
    <row r="541" spans="1:10" ht="12.75">
      <c r="A541" s="1">
        <f t="shared" si="76"/>
        <v>23.19047619047612</v>
      </c>
      <c r="B541" s="7">
        <f t="shared" si="70"/>
        <v>-0.9613865524683519</v>
      </c>
      <c r="C541" s="9">
        <f t="shared" si="71"/>
        <v>0.9921875</v>
      </c>
      <c r="D541" s="11">
        <f t="shared" si="77"/>
        <v>-0.06849977261202031</v>
      </c>
      <c r="E541" s="2">
        <f t="shared" si="78"/>
        <v>0.33237847935008863</v>
      </c>
      <c r="F541" s="2">
        <f t="shared" si="73"/>
        <v>0.012555725403498093</v>
      </c>
      <c r="G541" s="2">
        <f t="shared" si="74"/>
        <v>-3.541060224633107E-05</v>
      </c>
      <c r="H541">
        <f t="shared" si="75"/>
        <v>5</v>
      </c>
      <c r="I541" s="2">
        <f t="shared" si="72"/>
        <v>-0.9613865524683519</v>
      </c>
      <c r="J541" s="2">
        <f t="shared" si="79"/>
        <v>0.9898214418810748</v>
      </c>
    </row>
    <row r="542" spans="1:10" ht="12.75">
      <c r="A542" s="1">
        <f t="shared" si="76"/>
        <v>23.238095238095166</v>
      </c>
      <c r="B542" s="7">
        <f t="shared" si="70"/>
        <v>-0.9205933953207999</v>
      </c>
      <c r="C542" s="9">
        <f t="shared" si="71"/>
        <v>0.9921875</v>
      </c>
      <c r="D542" s="11">
        <f t="shared" si="77"/>
        <v>-0.01382191100459705</v>
      </c>
      <c r="E542" s="2">
        <f t="shared" si="78"/>
        <v>0.23234280416149297</v>
      </c>
      <c r="F542" s="2">
        <f t="shared" si="73"/>
        <v>0.013058631906012147</v>
      </c>
      <c r="G542" s="2">
        <f t="shared" si="74"/>
        <v>-7.1451652203307505E-06</v>
      </c>
      <c r="H542">
        <f t="shared" si="75"/>
        <v>6</v>
      </c>
      <c r="I542" s="2">
        <f t="shared" si="72"/>
        <v>-0.9205933953207999</v>
      </c>
      <c r="J542" s="2">
        <f t="shared" si="79"/>
        <v>0.9898214418810748</v>
      </c>
    </row>
    <row r="543" spans="1:10" ht="12.75">
      <c r="A543" s="1">
        <f t="shared" si="76"/>
        <v>23.285714285714214</v>
      </c>
      <c r="B543" s="7">
        <f t="shared" si="70"/>
        <v>-0.4702719069936187</v>
      </c>
      <c r="C543" s="9">
        <f t="shared" si="71"/>
        <v>0.9921875</v>
      </c>
      <c r="D543" s="11">
        <f t="shared" si="77"/>
        <v>0.04216543111482273</v>
      </c>
      <c r="E543" s="2">
        <f t="shared" si="78"/>
        <v>0.14448646770551518</v>
      </c>
      <c r="F543" s="2">
        <f t="shared" si="73"/>
        <v>0.013371373178102006</v>
      </c>
      <c r="G543" s="2">
        <f t="shared" si="74"/>
        <v>2.179720096603723E-05</v>
      </c>
      <c r="H543">
        <f t="shared" si="75"/>
        <v>7</v>
      </c>
      <c r="I543" s="2">
        <f t="shared" si="72"/>
        <v>-0.4702719069936187</v>
      </c>
      <c r="J543" s="2">
        <f t="shared" si="79"/>
        <v>0.9898214418810748</v>
      </c>
    </row>
    <row r="544" spans="1:10" ht="12.75">
      <c r="A544" s="1">
        <f t="shared" si="76"/>
        <v>23.33333333333326</v>
      </c>
      <c r="B544" s="7">
        <f t="shared" si="70"/>
        <v>0.1892512443594008</v>
      </c>
      <c r="C544" s="9">
        <f t="shared" si="71"/>
        <v>0.9921875</v>
      </c>
      <c r="D544" s="11">
        <f t="shared" si="77"/>
        <v>0.0987678472183839</v>
      </c>
      <c r="E544" s="2">
        <f t="shared" si="78"/>
        <v>0.06786650624578705</v>
      </c>
      <c r="F544" s="2">
        <f t="shared" si="73"/>
        <v>0.013518270377768211</v>
      </c>
      <c r="G544" s="2">
        <f t="shared" si="74"/>
        <v>5.105752645904202E-05</v>
      </c>
      <c r="H544">
        <f t="shared" si="75"/>
        <v>8</v>
      </c>
      <c r="I544" s="2">
        <f t="shared" si="72"/>
        <v>0.1892512443594008</v>
      </c>
      <c r="J544" s="2">
        <f t="shared" si="79"/>
        <v>0.9898214418810748</v>
      </c>
    </row>
    <row r="545" spans="1:10" ht="12.75">
      <c r="A545" s="1">
        <f t="shared" si="76"/>
        <v>23.38095238095231</v>
      </c>
      <c r="B545" s="7">
        <f t="shared" si="70"/>
        <v>0.7645854946513578</v>
      </c>
      <c r="C545" s="9">
        <f t="shared" si="71"/>
        <v>0.9921875</v>
      </c>
      <c r="D545" s="11">
        <f t="shared" si="77"/>
        <v>0.15538451738447706</v>
      </c>
      <c r="E545" s="2">
        <f t="shared" si="78"/>
        <v>0.0015727757128363579</v>
      </c>
      <c r="F545" s="2">
        <f t="shared" si="73"/>
        <v>0.013521674654202922</v>
      </c>
      <c r="G545" s="2">
        <f t="shared" si="74"/>
        <v>8.03252205157583E-05</v>
      </c>
      <c r="H545">
        <f t="shared" si="75"/>
        <v>9</v>
      </c>
      <c r="I545" s="2">
        <f t="shared" si="72"/>
        <v>0.7645854946513578</v>
      </c>
      <c r="J545" s="2">
        <f t="shared" si="79"/>
        <v>0.9898214418810748</v>
      </c>
    </row>
    <row r="546" spans="1:10" ht="12.75">
      <c r="A546" s="1">
        <f t="shared" si="76"/>
        <v>23.428571428571356</v>
      </c>
      <c r="B546" s="7">
        <f t="shared" si="70"/>
        <v>0.9997919281891855</v>
      </c>
      <c r="C546" s="9">
        <f t="shared" si="71"/>
        <v>0.9921875</v>
      </c>
      <c r="D546" s="11">
        <f t="shared" si="77"/>
        <v>0.21150028939113347</v>
      </c>
      <c r="E546" s="2">
        <f t="shared" si="78"/>
        <v>-0.05526848629985642</v>
      </c>
      <c r="F546" s="2">
        <f t="shared" si="73"/>
        <v>0.013402045895978125</v>
      </c>
      <c r="G546" s="2">
        <f t="shared" si="74"/>
        <v>0.00010933397786636029</v>
      </c>
      <c r="H546">
        <f t="shared" si="75"/>
        <v>10</v>
      </c>
      <c r="I546" s="2">
        <f t="shared" si="72"/>
        <v>0.9921875</v>
      </c>
      <c r="J546" s="2">
        <f t="shared" si="79"/>
        <v>0.9898214418810748</v>
      </c>
    </row>
    <row r="547" spans="1:10" ht="12.75">
      <c r="A547" s="1">
        <f t="shared" si="76"/>
        <v>23.476190476190403</v>
      </c>
      <c r="B547" s="7">
        <f t="shared" si="70"/>
        <v>0.790238360233138</v>
      </c>
      <c r="C547" s="9">
        <f t="shared" si="71"/>
        <v>0.9921875</v>
      </c>
      <c r="D547" s="11">
        <f t="shared" si="77"/>
        <v>0.2666781142204815</v>
      </c>
      <c r="E547" s="2">
        <f t="shared" si="78"/>
        <v>-0.10349193691857389</v>
      </c>
      <c r="F547" s="2">
        <f t="shared" si="73"/>
        <v>0.01317803737450935</v>
      </c>
      <c r="G547" s="2">
        <f t="shared" si="74"/>
        <v>0.0001378578682873762</v>
      </c>
      <c r="H547">
        <f t="shared" si="75"/>
        <v>11</v>
      </c>
      <c r="I547" s="2">
        <f t="shared" si="72"/>
        <v>0.790238360233138</v>
      </c>
      <c r="J547" s="2">
        <f t="shared" si="79"/>
        <v>0.9898214418810748</v>
      </c>
    </row>
    <row r="548" spans="1:10" ht="12.75">
      <c r="A548" s="1">
        <f t="shared" si="76"/>
        <v>23.52380952380945</v>
      </c>
      <c r="B548" s="7">
        <f t="shared" si="70"/>
        <v>0.22914523252645708</v>
      </c>
      <c r="C548" s="9">
        <f t="shared" si="71"/>
        <v>0.9921875</v>
      </c>
      <c r="D548" s="11">
        <f t="shared" si="77"/>
        <v>0.32055185392148833</v>
      </c>
      <c r="E548" s="2">
        <f t="shared" si="78"/>
        <v>-0.14389114771477785</v>
      </c>
      <c r="F548" s="2">
        <f t="shared" si="73"/>
        <v>0.012866584673828013</v>
      </c>
      <c r="G548" s="2">
        <f t="shared" si="74"/>
        <v>0.00016570761866362732</v>
      </c>
      <c r="H548">
        <f t="shared" si="75"/>
        <v>12</v>
      </c>
      <c r="I548" s="2">
        <f t="shared" si="72"/>
        <v>0.22914523252645708</v>
      </c>
      <c r="J548" s="2">
        <f t="shared" si="79"/>
        <v>0.9898214418810748</v>
      </c>
    </row>
    <row r="549" spans="1:10" ht="12.75">
      <c r="A549" s="1">
        <f t="shared" si="76"/>
        <v>23.5714285714285</v>
      </c>
      <c r="B549" s="7">
        <f t="shared" si="70"/>
        <v>-0.4338837391166052</v>
      </c>
      <c r="C549" s="9">
        <f t="shared" si="71"/>
        <v>0.9921875</v>
      </c>
      <c r="D549" s="11">
        <f t="shared" si="77"/>
        <v>0.372819473840671</v>
      </c>
      <c r="E549" s="2">
        <f t="shared" si="78"/>
        <v>-0.1772172795713597</v>
      </c>
      <c r="F549" s="2">
        <f t="shared" si="73"/>
        <v>0.01248299748860862</v>
      </c>
      <c r="G549" s="2">
        <f t="shared" si="74"/>
        <v>0.00019272709374719576</v>
      </c>
      <c r="H549">
        <f t="shared" si="75"/>
        <v>13</v>
      </c>
      <c r="I549" s="2">
        <f t="shared" si="72"/>
        <v>-0.4338837391166052</v>
      </c>
      <c r="J549" s="2">
        <f t="shared" si="79"/>
        <v>0.9898214418810748</v>
      </c>
    </row>
    <row r="550" spans="1:10" ht="12.75">
      <c r="A550" s="1">
        <f t="shared" si="76"/>
        <v>23.619047619047546</v>
      </c>
      <c r="B550" s="7">
        <f t="shared" si="70"/>
        <v>-0.9038984174685042</v>
      </c>
      <c r="C550" s="9">
        <f t="shared" si="71"/>
        <v>0.9921875</v>
      </c>
      <c r="D550" s="11">
        <f t="shared" si="77"/>
        <v>0.42323662603195567</v>
      </c>
      <c r="E550" s="2">
        <f t="shared" si="78"/>
        <v>-0.20417833114551726</v>
      </c>
      <c r="F550" s="2">
        <f t="shared" si="73"/>
        <v>0.012041053048899708</v>
      </c>
      <c r="G550" s="2">
        <f t="shared" si="74"/>
        <v>0.00021878997913442458</v>
      </c>
      <c r="H550">
        <f t="shared" si="75"/>
        <v>14</v>
      </c>
      <c r="I550" s="2">
        <f t="shared" si="72"/>
        <v>-0.9038984174685042</v>
      </c>
      <c r="J550" s="2">
        <f t="shared" si="79"/>
        <v>0.9898214418810748</v>
      </c>
    </row>
    <row r="551" spans="1:10" ht="12.75">
      <c r="A551" s="1">
        <f>A550+$A$52</f>
        <v>23.666666666666593</v>
      </c>
      <c r="B551" s="7">
        <f t="shared" si="70"/>
        <v>-0.9718115683237911</v>
      </c>
      <c r="C551" s="9">
        <f t="shared" si="71"/>
        <v>0.9921875</v>
      </c>
      <c r="D551" s="11">
        <f>$G$52*G551</f>
        <v>0.4716106261389752</v>
      </c>
      <c r="E551" s="2">
        <f>C551-$F$52*F550-$G$52*G550</f>
        <v>-0.22543888583003013</v>
      </c>
      <c r="F551" s="2">
        <f t="shared" si="73"/>
        <v>0.011553090092557651</v>
      </c>
      <c r="G551" s="2">
        <f t="shared" si="74"/>
        <v>0.00024379666764645414</v>
      </c>
      <c r="H551">
        <f t="shared" si="75"/>
        <v>15</v>
      </c>
      <c r="I551" s="2">
        <f t="shared" si="72"/>
        <v>-0.9718115683237911</v>
      </c>
      <c r="J551" s="2">
        <f>IF(H551=1,I551,J550)</f>
        <v>0.9898214418810748</v>
      </c>
    </row>
    <row r="552" spans="1:10" ht="12.75">
      <c r="A552" s="1">
        <f>A551+$A$52</f>
        <v>23.71428571428564</v>
      </c>
      <c r="B552" s="7">
        <f t="shared" si="70"/>
        <v>-0.6074118524785657</v>
      </c>
      <c r="C552" s="9">
        <f t="shared" si="71"/>
        <v>0.9921875</v>
      </c>
      <c r="D552" s="11">
        <f>$G$52*G552</f>
        <v>0.5177948221495726</v>
      </c>
      <c r="E552" s="2">
        <f>C552-$F$52*F551-$G$52*G551</f>
        <v>-0.24162028832081817</v>
      </c>
      <c r="F552" s="2">
        <f t="shared" si="73"/>
        <v>0.011030102455499603</v>
      </c>
      <c r="G552" s="2">
        <f t="shared" si="74"/>
        <v>0.00026767134828606365</v>
      </c>
      <c r="H552">
        <f t="shared" si="75"/>
        <v>16</v>
      </c>
      <c r="I552" s="2">
        <f t="shared" si="72"/>
        <v>-0.6074118524785657</v>
      </c>
      <c r="J552" s="2">
        <f>IF(H552=1,I552,J551)</f>
        <v>0.9898214418810748</v>
      </c>
    </row>
    <row r="553" spans="1:10" ht="12.75">
      <c r="A553" s="1">
        <f>A552+$A$52</f>
        <v>23.761904761904688</v>
      </c>
      <c r="B553" s="7">
        <f t="shared" si="70"/>
        <v>0.027196582599919465</v>
      </c>
      <c r="C553" s="9">
        <f t="shared" si="71"/>
        <v>0.9921875</v>
      </c>
      <c r="D553" s="11">
        <f>$G$52*G553</f>
        <v>0.5616833500992557</v>
      </c>
      <c r="E553" s="2">
        <f>C553-$F$52*F552-$G$52*G552</f>
        <v>-0.2533011878429188</v>
      </c>
      <c r="F553" s="2">
        <f t="shared" si="73"/>
        <v>0.010481831486142637</v>
      </c>
      <c r="G553" s="2">
        <f t="shared" si="74"/>
        <v>0.0002903592952257663</v>
      </c>
      <c r="H553">
        <f t="shared" si="75"/>
        <v>17</v>
      </c>
      <c r="I553" s="2">
        <f t="shared" si="72"/>
        <v>0.027196582599919465</v>
      </c>
      <c r="J553" s="2">
        <f>IF(H553=1,I553,J552)</f>
        <v>0.9898214418810748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Kuhn</dc:creator>
  <cp:keywords/>
  <dc:description/>
  <cp:lastModifiedBy>Kenneth Kuhn</cp:lastModifiedBy>
  <cp:lastPrinted>2007-03-04T19:12:09Z</cp:lastPrinted>
  <dcterms:created xsi:type="dcterms:W3CDTF">2007-03-04T02:21:33Z</dcterms:created>
  <dcterms:modified xsi:type="dcterms:W3CDTF">2012-03-28T23:42:31Z</dcterms:modified>
  <cp:category/>
  <cp:version/>
  <cp:contentType/>
  <cp:contentStatus/>
</cp:coreProperties>
</file>