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360" windowHeight="4260" activeTab="0"/>
  </bookViews>
  <sheets>
    <sheet name="Chart1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<sst xmlns="http://schemas.openxmlformats.org/spreadsheetml/2006/main" count="68" uniqueCount="51">
  <si>
    <t>Spreadsheet to calculate frequency response of an s-domain system</t>
  </si>
  <si>
    <t>frs.xls</t>
  </si>
  <si>
    <t>written by Kenneth A. Kuhn</t>
  </si>
  <si>
    <t>Version 1.3</t>
  </si>
  <si>
    <t>Instructions:</t>
  </si>
  <si>
    <t>This program computes the net response of up to a 7th order system</t>
  </si>
  <si>
    <t>The system is factored into a first order and three second order sections.</t>
  </si>
  <si>
    <t>Each section can be selected to be any of the available filter types as shown below.</t>
  </si>
  <si>
    <t>User input cells have a grey background.  All other cells are locked.</t>
  </si>
  <si>
    <t>1.  Select MODE: 0 for wn (rad/s), zeta; or 1 for Frequency (Hz), Q.  The plot is always in Hz.</t>
  </si>
  <si>
    <t>2.  Select the filter type for each of the four sections.  Choosing 0 (none) makes filter section unity gain.</t>
  </si>
  <si>
    <t>3.  For each of the four filter sections, enter either the wn,z data or F,Q data.  (numbers are ignored for filter type 0)</t>
  </si>
  <si>
    <t>4.  Enter the starting frequency under the Freq. Hz column below.  Data will be computed for a 3-decade span from this frequency.</t>
  </si>
  <si>
    <t>5.  Look at Chart 1 to see the result.  Be prepared to adjust the formatting of the plot to suit your needs.</t>
  </si>
  <si>
    <t>6.  The filter sections are color coded to match the colors on the plot.</t>
  </si>
  <si>
    <t>7.  Page 1 can be printed to show all user input.  The numerous other pages do not need to be printed.</t>
  </si>
  <si>
    <t>MODE: 0 = wn,z;  1 = F, Q</t>
  </si>
  <si>
    <t>Filter Types</t>
  </si>
  <si>
    <t>Filter type</t>
  </si>
  <si>
    <t>0 = none</t>
  </si>
  <si>
    <t>Equation 1: first order</t>
  </si>
  <si>
    <t>Equation 2: second order</t>
  </si>
  <si>
    <t>Equation 3: second order</t>
  </si>
  <si>
    <t>Equation 4: second order</t>
  </si>
  <si>
    <t>1 = low-pass</t>
  </si>
  <si>
    <t>2 = high-pass</t>
  </si>
  <si>
    <t>Numerator</t>
  </si>
  <si>
    <t>Denominator</t>
  </si>
  <si>
    <t>4 = notch</t>
  </si>
  <si>
    <t>Note: 1st order filter can not be band-pass or notch.</t>
  </si>
  <si>
    <t>a2=</t>
  </si>
  <si>
    <t>5 = all-pass</t>
  </si>
  <si>
    <t>a1=</t>
  </si>
  <si>
    <t>a0=</t>
  </si>
  <si>
    <t>Freq. Hz</t>
  </si>
  <si>
    <t>Response</t>
  </si>
  <si>
    <t>w</t>
  </si>
  <si>
    <t>w^2</t>
  </si>
  <si>
    <t>N1</t>
  </si>
  <si>
    <t>D1</t>
  </si>
  <si>
    <t>M1</t>
  </si>
  <si>
    <t>N2</t>
  </si>
  <si>
    <t>D2</t>
  </si>
  <si>
    <t>M2</t>
  </si>
  <si>
    <t>N3</t>
  </si>
  <si>
    <t>D3</t>
  </si>
  <si>
    <t>M3</t>
  </si>
  <si>
    <t>N4</t>
  </si>
  <si>
    <t>D4</t>
  </si>
  <si>
    <t>M4</t>
  </si>
  <si>
    <t>3 = band-pass (normalized)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</si>
</sst>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u val="single"/>
      <sz val="10"/>
      <color indexed="52"/>
      <name val="Arial"/>
      <family val="2"/>
    </font>
    <font>
      <sz val="10"/>
      <color indexed="5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4"/>
      <name val="Arial"/>
      <family val="2"/>
    </font>
    <font>
      <sz val="10"/>
      <color indexed="14"/>
      <name val="Arial"/>
      <family val="2"/>
    </font>
    <font>
      <b/>
      <i/>
      <u val="single"/>
      <sz val="10"/>
      <color indexed="52"/>
      <name val="Arial"/>
      <family val="2"/>
    </font>
    <font>
      <u val="single"/>
      <sz val="8"/>
      <color indexed="52"/>
      <name val="Arial"/>
      <family val="2"/>
    </font>
    <font>
      <b/>
      <i/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10"/>
      <name val="Arial"/>
      <family val="2"/>
    </font>
    <font>
      <sz val="10"/>
      <color indexed="17"/>
      <name val="Arial"/>
      <family val="2"/>
    </font>
    <font>
      <b/>
      <i/>
      <u val="single"/>
      <sz val="10"/>
      <color indexed="17"/>
      <name val="Arial"/>
      <family val="2"/>
    </font>
    <font>
      <u val="single"/>
      <sz val="8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color indexed="52"/>
      <name val="Arial"/>
      <family val="2"/>
    </font>
    <font>
      <b/>
      <sz val="10"/>
      <color indexed="56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33" borderId="0" xfId="0" applyFont="1" applyFill="1" applyAlignment="1" applyProtection="1">
      <alignment horizontal="right"/>
      <protection locked="0"/>
    </xf>
    <xf numFmtId="0" fontId="17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 horizontal="right"/>
      <protection locked="0"/>
    </xf>
    <xf numFmtId="0" fontId="22" fillId="0" borderId="0" xfId="0" applyFont="1" applyAlignment="1">
      <alignment/>
    </xf>
    <xf numFmtId="0" fontId="23" fillId="33" borderId="0" xfId="0" applyFont="1" applyFill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0" fontId="23" fillId="33" borderId="0" xfId="0" applyFont="1" applyFill="1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0" fontId="19" fillId="33" borderId="0" xfId="0" applyFont="1" applyFill="1" applyAlignment="1" applyProtection="1">
      <alignment horizontal="right"/>
      <protection locked="0"/>
    </xf>
    <xf numFmtId="0" fontId="19" fillId="33" borderId="0" xfId="0" applyFont="1" applyFill="1" applyAlignment="1" applyProtection="1">
      <alignment/>
      <protection locked="0"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>
      <alignment/>
    </xf>
    <xf numFmtId="0" fontId="6" fillId="0" borderId="0" xfId="0" applyFont="1" applyAlignment="1">
      <alignment/>
    </xf>
    <xf numFmtId="0" fontId="31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Response of Filter System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375"/>
          <c:w val="0.85025"/>
          <c:h val="0.83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Sheet1!$A$27:$A$313</c:f>
              <c:numCache>
                <c:ptCount val="287"/>
                <c:pt idx="0">
                  <c:v>10.242752213815923</c:v>
                </c:pt>
                <c:pt idx="1">
                  <c:v>10.491397291363098</c:v>
                </c:pt>
                <c:pt idx="2">
                  <c:v>10.746078283213174</c:v>
                </c:pt>
                <c:pt idx="3">
                  <c:v>11.006941712522094</c:v>
                </c:pt>
                <c:pt idx="4">
                  <c:v>11.274137659327849</c:v>
                </c:pt>
                <c:pt idx="5">
                  <c:v>11.547819846894578</c:v>
                </c:pt>
                <c:pt idx="6">
                  <c:v>11.828145730152688</c:v>
                </c:pt>
                <c:pt idx="7">
                  <c:v>12.115276586285878</c:v>
                </c:pt>
                <c:pt idx="8">
                  <c:v>12.40937760751719</c:v>
                </c:pt>
                <c:pt idx="9">
                  <c:v>12.710617996147443</c:v>
                </c:pt>
                <c:pt idx="10">
                  <c:v>13.019171061900773</c:v>
                </c:pt>
                <c:pt idx="11">
                  <c:v>13.335214321633233</c:v>
                </c:pt>
                <c:pt idx="12">
                  <c:v>13.658929601461859</c:v>
                </c:pt>
                <c:pt idx="13">
                  <c:v>13.990503141372928</c:v>
                </c:pt>
                <c:pt idx="14">
                  <c:v>14.330125702369617</c:v>
                </c:pt>
                <c:pt idx="15">
                  <c:v>14.677992676220684</c:v>
                </c:pt>
                <c:pt idx="16">
                  <c:v>15.03430419787333</c:v>
                </c:pt>
                <c:pt idx="17">
                  <c:v>15.399265260594907</c:v>
                </c:pt>
                <c:pt idx="18">
                  <c:v>15.773085833909711</c:v>
                </c:pt>
                <c:pt idx="19">
                  <c:v>16.155980984398724</c:v>
                </c:pt>
                <c:pt idx="20">
                  <c:v>16.548170999431797</c:v>
                </c:pt>
                <c:pt idx="21">
                  <c:v>16.94988151390345</c:v>
                </c:pt>
                <c:pt idx="22">
                  <c:v>17.361343640045213</c:v>
                </c:pt>
                <c:pt idx="23">
                  <c:v>17.782794100389207</c:v>
                </c:pt>
                <c:pt idx="24">
                  <c:v>18.214475363959426</c:v>
                </c:pt>
                <c:pt idx="25">
                  <c:v>18.656635785769097</c:v>
                </c:pt>
                <c:pt idx="26">
                  <c:v>19.10952974970438</c:v>
                </c:pt>
                <c:pt idx="27">
                  <c:v>19.573417814876574</c:v>
                </c:pt>
                <c:pt idx="28">
                  <c:v>20.048566865527103</c:v>
                </c:pt>
                <c:pt idx="29">
                  <c:v>20.535250264571427</c:v>
                </c:pt>
                <c:pt idx="30">
                  <c:v>21.033748010870298</c:v>
                </c:pt>
                <c:pt idx="31">
                  <c:v>21.5443469003188</c:v>
                </c:pt>
                <c:pt idx="32">
                  <c:v>22.06734069084586</c:v>
                </c:pt>
                <c:pt idx="33">
                  <c:v>22.60303027141916</c:v>
                </c:pt>
                <c:pt idx="34">
                  <c:v>23.15172383515269</c:v>
                </c:pt>
                <c:pt idx="35">
                  <c:v>23.71373705661651</c:v>
                </c:pt>
                <c:pt idx="36">
                  <c:v>24.28939327345074</c:v>
                </c:pt>
                <c:pt idx="37">
                  <c:v>24.879023672388314</c:v>
                </c:pt>
                <c:pt idx="38">
                  <c:v>25.482967479793412</c:v>
                </c:pt>
                <c:pt idx="39">
                  <c:v>26.101572156825313</c:v>
                </c:pt>
                <c:pt idx="40">
                  <c:v>26.73519359933985</c:v>
                </c:pt>
                <c:pt idx="41">
                  <c:v>27.384196342643552</c:v>
                </c:pt>
                <c:pt idx="42">
                  <c:v>28.048953771218212</c:v>
                </c:pt>
                <c:pt idx="43">
                  <c:v>28.72984833353658</c:v>
                </c:pt>
                <c:pt idx="44">
                  <c:v>29.427271762092747</c:v>
                </c:pt>
                <c:pt idx="45">
                  <c:v>30.141625298773825</c:v>
                </c:pt>
                <c:pt idx="46">
                  <c:v>30.87331992570256</c:v>
                </c:pt>
                <c:pt idx="47">
                  <c:v>31.62277660168371</c:v>
                </c:pt>
                <c:pt idx="48">
                  <c:v>32.39042650439022</c:v>
                </c:pt>
                <c:pt idx="49">
                  <c:v>33.176711278428485</c:v>
                </c:pt>
                <c:pt idx="50">
                  <c:v>33.9820832894255</c:v>
                </c:pt>
                <c:pt idx="51">
                  <c:v>34.80700588428401</c:v>
                </c:pt>
                <c:pt idx="52">
                  <c:v>35.651953657755385</c:v>
                </c:pt>
                <c:pt idx="53">
                  <c:v>36.517412725483666</c:v>
                </c:pt>
                <c:pt idx="54">
                  <c:v>37.40388100367775</c:v>
                </c:pt>
                <c:pt idx="55">
                  <c:v>38.31186849557276</c:v>
                </c:pt>
                <c:pt idx="56">
                  <c:v>39.24189758484524</c:v>
                </c:pt>
                <c:pt idx="57">
                  <c:v>40.19450333615113</c:v>
                </c:pt>
                <c:pt idx="58">
                  <c:v>41.170233802959345</c:v>
                </c:pt>
                <c:pt idx="59">
                  <c:v>42.16965034285809</c:v>
                </c:pt>
                <c:pt idx="60">
                  <c:v>43.19332794051531</c:v>
                </c:pt>
                <c:pt idx="61">
                  <c:v>44.24185553847903</c:v>
                </c:pt>
                <c:pt idx="62">
                  <c:v>45.31583637600803</c:v>
                </c:pt>
                <c:pt idx="63">
                  <c:v>46.41588833612764</c:v>
                </c:pt>
                <c:pt idx="64">
                  <c:v>47.5426443011104</c:v>
                </c:pt>
                <c:pt idx="65">
                  <c:v>48.69675251658615</c:v>
                </c:pt>
                <c:pt idx="66">
                  <c:v>49.878876964490885</c:v>
                </c:pt>
                <c:pt idx="67">
                  <c:v>51.0896977450691</c:v>
                </c:pt>
                <c:pt idx="68">
                  <c:v>52.32991146814929</c:v>
                </c:pt>
                <c:pt idx="69">
                  <c:v>53.60023165391774</c:v>
                </c:pt>
                <c:pt idx="70">
                  <c:v>54.90138914342122</c:v>
                </c:pt>
                <c:pt idx="71">
                  <c:v>56.234132519034716</c:v>
                </c:pt>
                <c:pt idx="72">
                  <c:v>57.59922853513608</c:v>
                </c:pt>
                <c:pt idx="73">
                  <c:v>58.99746255923543</c:v>
                </c:pt>
                <c:pt idx="74">
                  <c:v>60.42963902381307</c:v>
                </c:pt>
                <c:pt idx="75">
                  <c:v>61.896581889125834</c:v>
                </c:pt>
                <c:pt idx="76">
                  <c:v>63.399135117248214</c:v>
                </c:pt>
                <c:pt idx="77">
                  <c:v>64.93816315762089</c:v>
                </c:pt>
                <c:pt idx="78">
                  <c:v>66.5145514443861</c:v>
                </c:pt>
                <c:pt idx="79">
                  <c:v>68.12920690579588</c:v>
                </c:pt>
                <c:pt idx="80">
                  <c:v>69.78305848598637</c:v>
                </c:pt>
                <c:pt idx="81">
                  <c:v>71.4770576794183</c:v>
                </c:pt>
                <c:pt idx="82">
                  <c:v>73.21217907829102</c:v>
                </c:pt>
                <c:pt idx="83">
                  <c:v>74.9894209332453</c:v>
                </c:pt>
                <c:pt idx="84">
                  <c:v>76.80980572767723</c:v>
                </c:pt>
                <c:pt idx="85">
                  <c:v>78.67438076599369</c:v>
                </c:pt>
                <c:pt idx="86">
                  <c:v>80.58421877614786</c:v>
                </c:pt>
                <c:pt idx="87">
                  <c:v>82.54041852680152</c:v>
                </c:pt>
                <c:pt idx="88">
                  <c:v>84.5441054594689</c:v>
                </c:pt>
                <c:pt idx="89">
                  <c:v>86.59643233600619</c:v>
                </c:pt>
                <c:pt idx="90">
                  <c:v>88.6985799018188</c:v>
                </c:pt>
                <c:pt idx="91">
                  <c:v>90.8517575651683</c:v>
                </c:pt>
                <c:pt idx="92">
                  <c:v>93.0572040929695</c:v>
                </c:pt>
                <c:pt idx="93">
                  <c:v>95.31618832347834</c:v>
                </c:pt>
                <c:pt idx="94">
                  <c:v>97.63000989628031</c:v>
                </c:pt>
                <c:pt idx="95">
                  <c:v>99.99999999999956</c:v>
                </c:pt>
                <c:pt idx="96">
                  <c:v>102.42752213815876</c:v>
                </c:pt>
                <c:pt idx="97">
                  <c:v>104.9139729136305</c:v>
                </c:pt>
                <c:pt idx="98">
                  <c:v>107.46078283213126</c:v>
                </c:pt>
                <c:pt idx="99">
                  <c:v>110.06941712522045</c:v>
                </c:pt>
                <c:pt idx="100">
                  <c:v>112.74137659327799</c:v>
                </c:pt>
                <c:pt idx="101">
                  <c:v>115.47819846894528</c:v>
                </c:pt>
                <c:pt idx="102">
                  <c:v>118.28145730152637</c:v>
                </c:pt>
                <c:pt idx="103">
                  <c:v>121.15276586285827</c:v>
                </c:pt>
                <c:pt idx="104">
                  <c:v>124.09377607517136</c:v>
                </c:pt>
                <c:pt idx="105">
                  <c:v>127.10617996147388</c:v>
                </c:pt>
                <c:pt idx="106">
                  <c:v>130.19171061900715</c:v>
                </c:pt>
                <c:pt idx="107">
                  <c:v>133.35214321633174</c:v>
                </c:pt>
                <c:pt idx="108">
                  <c:v>136.589296014618</c:v>
                </c:pt>
                <c:pt idx="109">
                  <c:v>139.90503141372866</c:v>
                </c:pt>
                <c:pt idx="110">
                  <c:v>143.30125702369554</c:v>
                </c:pt>
                <c:pt idx="111">
                  <c:v>146.7799267622062</c:v>
                </c:pt>
                <c:pt idx="112">
                  <c:v>150.34304197873266</c:v>
                </c:pt>
                <c:pt idx="113">
                  <c:v>153.9926526059484</c:v>
                </c:pt>
                <c:pt idx="114">
                  <c:v>157.73085833909641</c:v>
                </c:pt>
                <c:pt idx="115">
                  <c:v>161.55980984398653</c:v>
                </c:pt>
                <c:pt idx="116">
                  <c:v>165.48170999431724</c:v>
                </c:pt>
                <c:pt idx="117">
                  <c:v>169.49881513903372</c:v>
                </c:pt>
                <c:pt idx="118">
                  <c:v>173.61343640045135</c:v>
                </c:pt>
                <c:pt idx="119">
                  <c:v>177.82794100389128</c:v>
                </c:pt>
                <c:pt idx="120">
                  <c:v>182.14475363959346</c:v>
                </c:pt>
                <c:pt idx="121">
                  <c:v>186.56635785769018</c:v>
                </c:pt>
                <c:pt idx="122">
                  <c:v>191.09529749704296</c:v>
                </c:pt>
                <c:pt idx="123">
                  <c:v>195.7341781487649</c:v>
                </c:pt>
                <c:pt idx="124">
                  <c:v>200.4856686552702</c:v>
                </c:pt>
                <c:pt idx="125">
                  <c:v>205.35250264571343</c:v>
                </c:pt>
                <c:pt idx="126">
                  <c:v>210.33748010870212</c:v>
                </c:pt>
                <c:pt idx="127">
                  <c:v>215.44346900318712</c:v>
                </c:pt>
                <c:pt idx="128">
                  <c:v>220.67340690845768</c:v>
                </c:pt>
                <c:pt idx="129">
                  <c:v>226.03030271419067</c:v>
                </c:pt>
                <c:pt idx="130">
                  <c:v>231.51723835152595</c:v>
                </c:pt>
                <c:pt idx="131">
                  <c:v>237.1373705661641</c:v>
                </c:pt>
                <c:pt idx="132">
                  <c:v>242.8939327345064</c:v>
                </c:pt>
                <c:pt idx="133">
                  <c:v>248.79023672388212</c:v>
                </c:pt>
                <c:pt idx="134">
                  <c:v>254.82967479793308</c:v>
                </c:pt>
                <c:pt idx="135">
                  <c:v>261.01572156825205</c:v>
                </c:pt>
                <c:pt idx="136">
                  <c:v>267.3519359933974</c:v>
                </c:pt>
                <c:pt idx="137">
                  <c:v>273.84196342643435</c:v>
                </c:pt>
                <c:pt idx="138">
                  <c:v>280.48953771218095</c:v>
                </c:pt>
                <c:pt idx="139">
                  <c:v>287.2984833353646</c:v>
                </c:pt>
                <c:pt idx="140">
                  <c:v>294.27271762092624</c:v>
                </c:pt>
                <c:pt idx="141">
                  <c:v>301.416252987737</c:v>
                </c:pt>
                <c:pt idx="142">
                  <c:v>308.7331992570243</c:v>
                </c:pt>
                <c:pt idx="143">
                  <c:v>316.2277660168358</c:v>
                </c:pt>
                <c:pt idx="144">
                  <c:v>323.9042650439008</c:v>
                </c:pt>
                <c:pt idx="145">
                  <c:v>331.7671127842834</c:v>
                </c:pt>
                <c:pt idx="146">
                  <c:v>339.82083289425356</c:v>
                </c:pt>
                <c:pt idx="147">
                  <c:v>348.0700588428386</c:v>
                </c:pt>
                <c:pt idx="148">
                  <c:v>356.51953657755234</c:v>
                </c:pt>
                <c:pt idx="149">
                  <c:v>365.17412725483507</c:v>
                </c:pt>
                <c:pt idx="150">
                  <c:v>374.03881003677594</c:v>
                </c:pt>
                <c:pt idx="151">
                  <c:v>383.118684955726</c:v>
                </c:pt>
                <c:pt idx="152">
                  <c:v>392.4189758484507</c:v>
                </c:pt>
                <c:pt idx="153">
                  <c:v>401.94503336150956</c:v>
                </c:pt>
                <c:pt idx="154">
                  <c:v>411.70233802959166</c:v>
                </c:pt>
                <c:pt idx="155">
                  <c:v>421.6965034285791</c:v>
                </c:pt>
                <c:pt idx="156">
                  <c:v>431.9332794051512</c:v>
                </c:pt>
                <c:pt idx="157">
                  <c:v>442.41855538478836</c:v>
                </c:pt>
                <c:pt idx="158">
                  <c:v>453.1583637600783</c:v>
                </c:pt>
                <c:pt idx="159">
                  <c:v>464.1588833612743</c:v>
                </c:pt>
                <c:pt idx="160">
                  <c:v>475.42644301110187</c:v>
                </c:pt>
                <c:pt idx="161">
                  <c:v>486.9675251658593</c:v>
                </c:pt>
                <c:pt idx="162">
                  <c:v>498.7887696449066</c:v>
                </c:pt>
                <c:pt idx="163">
                  <c:v>510.8969774506887</c:v>
                </c:pt>
                <c:pt idx="164">
                  <c:v>523.2991146814906</c:v>
                </c:pt>
                <c:pt idx="165">
                  <c:v>536.0023165391749</c:v>
                </c:pt>
                <c:pt idx="166">
                  <c:v>549.0138914342097</c:v>
                </c:pt>
                <c:pt idx="167">
                  <c:v>562.3413251903445</c:v>
                </c:pt>
                <c:pt idx="168">
                  <c:v>575.9922853513581</c:v>
                </c:pt>
                <c:pt idx="169">
                  <c:v>589.9746255923516</c:v>
                </c:pt>
                <c:pt idx="170">
                  <c:v>604.2963902381279</c:v>
                </c:pt>
                <c:pt idx="171">
                  <c:v>618.9658188912555</c:v>
                </c:pt>
                <c:pt idx="172">
                  <c:v>633.9913511724792</c:v>
                </c:pt>
                <c:pt idx="173">
                  <c:v>649.3816315762059</c:v>
                </c:pt>
                <c:pt idx="174">
                  <c:v>665.1455144438579</c:v>
                </c:pt>
                <c:pt idx="175">
                  <c:v>681.2920690579556</c:v>
                </c:pt>
                <c:pt idx="176">
                  <c:v>697.8305848598604</c:v>
                </c:pt>
                <c:pt idx="177">
                  <c:v>714.7705767941795</c:v>
                </c:pt>
                <c:pt idx="178">
                  <c:v>732.1217907829066</c:v>
                </c:pt>
                <c:pt idx="179">
                  <c:v>749.8942093324493</c:v>
                </c:pt>
                <c:pt idx="180">
                  <c:v>768.0980572767686</c:v>
                </c:pt>
                <c:pt idx="181">
                  <c:v>786.743807659933</c:v>
                </c:pt>
                <c:pt idx="182">
                  <c:v>805.8421877614747</c:v>
                </c:pt>
                <c:pt idx="183">
                  <c:v>825.4041852680111</c:v>
                </c:pt>
                <c:pt idx="184">
                  <c:v>845.4410545946848</c:v>
                </c:pt>
                <c:pt idx="185">
                  <c:v>865.9643233600576</c:v>
                </c:pt>
                <c:pt idx="186">
                  <c:v>886.9857990181837</c:v>
                </c:pt>
                <c:pt idx="187">
                  <c:v>908.5175756516785</c:v>
                </c:pt>
                <c:pt idx="188">
                  <c:v>930.5720409296905</c:v>
                </c:pt>
                <c:pt idx="189">
                  <c:v>953.1618832347789</c:v>
                </c:pt>
                <c:pt idx="190">
                  <c:v>976.3000989627985</c:v>
                </c:pt>
                <c:pt idx="191">
                  <c:v>999.9999999999909</c:v>
                </c:pt>
                <c:pt idx="192">
                  <c:v>1024.275221381583</c:v>
                </c:pt>
                <c:pt idx="193">
                  <c:v>1049.1397291363003</c:v>
                </c:pt>
                <c:pt idx="194">
                  <c:v>1074.6078283213076</c:v>
                </c:pt>
                <c:pt idx="195">
                  <c:v>1100.6941712521993</c:v>
                </c:pt>
                <c:pt idx="196">
                  <c:v>1127.4137659327746</c:v>
                </c:pt>
                <c:pt idx="197">
                  <c:v>1154.7819846894472</c:v>
                </c:pt>
                <c:pt idx="198">
                  <c:v>1182.814573015258</c:v>
                </c:pt>
                <c:pt idx="199">
                  <c:v>1211.5276586285768</c:v>
                </c:pt>
                <c:pt idx="200">
                  <c:v>1240.9377607517076</c:v>
                </c:pt>
                <c:pt idx="201">
                  <c:v>1271.0617996147325</c:v>
                </c:pt>
                <c:pt idx="202">
                  <c:v>1301.9171061900652</c:v>
                </c:pt>
                <c:pt idx="203">
                  <c:v>1333.521432163311</c:v>
                </c:pt>
                <c:pt idx="204">
                  <c:v>1365.8929601461732</c:v>
                </c:pt>
                <c:pt idx="205">
                  <c:v>1399.0503141372799</c:v>
                </c:pt>
                <c:pt idx="206">
                  <c:v>1433.0125702369485</c:v>
                </c:pt>
                <c:pt idx="207">
                  <c:v>1467.799267622055</c:v>
                </c:pt>
                <c:pt idx="208">
                  <c:v>1503.4304197873191</c:v>
                </c:pt>
                <c:pt idx="209">
                  <c:v>1539.9265260594764</c:v>
                </c:pt>
                <c:pt idx="210">
                  <c:v>1577.3085833909563</c:v>
                </c:pt>
                <c:pt idx="211">
                  <c:v>1615.5980984398573</c:v>
                </c:pt>
                <c:pt idx="212">
                  <c:v>1654.8170999431643</c:v>
                </c:pt>
                <c:pt idx="213">
                  <c:v>1694.988151390329</c:v>
                </c:pt>
                <c:pt idx="214">
                  <c:v>1736.134364004505</c:v>
                </c:pt>
                <c:pt idx="215">
                  <c:v>1778.2794100389042</c:v>
                </c:pt>
                <c:pt idx="216">
                  <c:v>1821.4475363959257</c:v>
                </c:pt>
                <c:pt idx="217">
                  <c:v>1865.6635785768926</c:v>
                </c:pt>
                <c:pt idx="218">
                  <c:v>1910.9529749704202</c:v>
                </c:pt>
                <c:pt idx="219">
                  <c:v>1957.3417814876393</c:v>
                </c:pt>
                <c:pt idx="220">
                  <c:v>2004.8566865526918</c:v>
                </c:pt>
                <c:pt idx="221">
                  <c:v>2053.5250264571237</c:v>
                </c:pt>
                <c:pt idx="222">
                  <c:v>2103.3748010870104</c:v>
                </c:pt>
                <c:pt idx="223">
                  <c:v>2154.43469003186</c:v>
                </c:pt>
                <c:pt idx="224">
                  <c:v>2206.7340690845654</c:v>
                </c:pt>
                <c:pt idx="225">
                  <c:v>2260.303027141895</c:v>
                </c:pt>
                <c:pt idx="226">
                  <c:v>2315.172383515248</c:v>
                </c:pt>
                <c:pt idx="227">
                  <c:v>2371.373705661629</c:v>
                </c:pt>
                <c:pt idx="228">
                  <c:v>2428.939327345052</c:v>
                </c:pt>
                <c:pt idx="229">
                  <c:v>2487.902367238809</c:v>
                </c:pt>
                <c:pt idx="230">
                  <c:v>2548.2967479793183</c:v>
                </c:pt>
                <c:pt idx="231">
                  <c:v>2610.1572156825077</c:v>
                </c:pt>
                <c:pt idx="232">
                  <c:v>2673.519359933961</c:v>
                </c:pt>
                <c:pt idx="233">
                  <c:v>2738.4196342643304</c:v>
                </c:pt>
                <c:pt idx="234">
                  <c:v>2804.8953771217957</c:v>
                </c:pt>
                <c:pt idx="235">
                  <c:v>2872.984833353632</c:v>
                </c:pt>
                <c:pt idx="236">
                  <c:v>2942.7271762092482</c:v>
                </c:pt>
                <c:pt idx="237">
                  <c:v>3014.1625298773556</c:v>
                </c:pt>
                <c:pt idx="238">
                  <c:v>3087.3319925702285</c:v>
                </c:pt>
                <c:pt idx="239">
                  <c:v>3162.277660168343</c:v>
                </c:pt>
                <c:pt idx="240">
                  <c:v>3239.042650438993</c:v>
                </c:pt>
                <c:pt idx="241">
                  <c:v>3317.671127842819</c:v>
                </c:pt>
                <c:pt idx="242">
                  <c:v>3398.20832894252</c:v>
                </c:pt>
                <c:pt idx="243">
                  <c:v>3480.7005884283703</c:v>
                </c:pt>
                <c:pt idx="244">
                  <c:v>3565.1953657755075</c:v>
                </c:pt>
                <c:pt idx="245">
                  <c:v>3651.7412725483346</c:v>
                </c:pt>
                <c:pt idx="246">
                  <c:v>3740.3881003677425</c:v>
                </c:pt>
                <c:pt idx="247">
                  <c:v>3831.1868495572426</c:v>
                </c:pt>
                <c:pt idx="248">
                  <c:v>3924.1897584844896</c:v>
                </c:pt>
                <c:pt idx="249">
                  <c:v>4019.4503336150774</c:v>
                </c:pt>
                <c:pt idx="250">
                  <c:v>4117.023380295898</c:v>
                </c:pt>
                <c:pt idx="251">
                  <c:v>4216.965034285772</c:v>
                </c:pt>
                <c:pt idx="252">
                  <c:v>4319.332794051493</c:v>
                </c:pt>
                <c:pt idx="253">
                  <c:v>4424.185553847864</c:v>
                </c:pt>
                <c:pt idx="254">
                  <c:v>4531.583637600763</c:v>
                </c:pt>
                <c:pt idx="255">
                  <c:v>4641.588833612722</c:v>
                </c:pt>
                <c:pt idx="256">
                  <c:v>4754.264430110997</c:v>
                </c:pt>
                <c:pt idx="257">
                  <c:v>4869.67525165857</c:v>
                </c:pt>
                <c:pt idx="258">
                  <c:v>4987.887696449043</c:v>
                </c:pt>
                <c:pt idx="259">
                  <c:v>5108.969774506863</c:v>
                </c:pt>
                <c:pt idx="260">
                  <c:v>5232.991146814881</c:v>
                </c:pt>
                <c:pt idx="261">
                  <c:v>5360.023165391724</c:v>
                </c:pt>
                <c:pt idx="262">
                  <c:v>5490.138914342071</c:v>
                </c:pt>
                <c:pt idx="263">
                  <c:v>5623.413251903419</c:v>
                </c:pt>
                <c:pt idx="264">
                  <c:v>5759.922853513554</c:v>
                </c:pt>
                <c:pt idx="265">
                  <c:v>5899.746255923488</c:v>
                </c:pt>
                <c:pt idx="266">
                  <c:v>6042.963902381251</c:v>
                </c:pt>
                <c:pt idx="267">
                  <c:v>6189.6581889125255</c:v>
                </c:pt>
                <c:pt idx="268">
                  <c:v>6339.913511724762</c:v>
                </c:pt>
                <c:pt idx="269">
                  <c:v>6493.816315762028</c:v>
                </c:pt>
                <c:pt idx="270">
                  <c:v>6651.455144438547</c:v>
                </c:pt>
                <c:pt idx="271">
                  <c:v>6812.920690579524</c:v>
                </c:pt>
                <c:pt idx="272">
                  <c:v>6978.305848598572</c:v>
                </c:pt>
                <c:pt idx="273">
                  <c:v>7147.705767941762</c:v>
                </c:pt>
                <c:pt idx="274">
                  <c:v>7321.217907829032</c:v>
                </c:pt>
                <c:pt idx="275">
                  <c:v>7498.942093324459</c:v>
                </c:pt>
                <c:pt idx="276">
                  <c:v>7680.980572767651</c:v>
                </c:pt>
                <c:pt idx="277">
                  <c:v>7867.438076599295</c:v>
                </c:pt>
                <c:pt idx="278">
                  <c:v>8058.421877614711</c:v>
                </c:pt>
                <c:pt idx="279">
                  <c:v>8254.041852680073</c:v>
                </c:pt>
                <c:pt idx="280">
                  <c:v>8454.41054594681</c:v>
                </c:pt>
                <c:pt idx="281">
                  <c:v>8659.643233600536</c:v>
                </c:pt>
                <c:pt idx="282">
                  <c:v>8869.857990181796</c:v>
                </c:pt>
                <c:pt idx="283">
                  <c:v>9085.175756516743</c:v>
                </c:pt>
                <c:pt idx="284">
                  <c:v>9305.72040929686</c:v>
                </c:pt>
                <c:pt idx="285">
                  <c:v>9531.618832347742</c:v>
                </c:pt>
                <c:pt idx="286">
                  <c:v>9763.000989627937</c:v>
                </c:pt>
              </c:numCache>
            </c:numRef>
          </c:xVal>
          <c:yVal>
            <c:numRef>
              <c:f>Sheet1!$G$27:$G$313</c:f>
              <c:numCache>
                <c:ptCount val="28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Sheet1!$A$27:$A$313</c:f>
              <c:numCache>
                <c:ptCount val="287"/>
                <c:pt idx="0">
                  <c:v>10.242752213815923</c:v>
                </c:pt>
                <c:pt idx="1">
                  <c:v>10.491397291363098</c:v>
                </c:pt>
                <c:pt idx="2">
                  <c:v>10.746078283213174</c:v>
                </c:pt>
                <c:pt idx="3">
                  <c:v>11.006941712522094</c:v>
                </c:pt>
                <c:pt idx="4">
                  <c:v>11.274137659327849</c:v>
                </c:pt>
                <c:pt idx="5">
                  <c:v>11.547819846894578</c:v>
                </c:pt>
                <c:pt idx="6">
                  <c:v>11.828145730152688</c:v>
                </c:pt>
                <c:pt idx="7">
                  <c:v>12.115276586285878</c:v>
                </c:pt>
                <c:pt idx="8">
                  <c:v>12.40937760751719</c:v>
                </c:pt>
                <c:pt idx="9">
                  <c:v>12.710617996147443</c:v>
                </c:pt>
                <c:pt idx="10">
                  <c:v>13.019171061900773</c:v>
                </c:pt>
                <c:pt idx="11">
                  <c:v>13.335214321633233</c:v>
                </c:pt>
                <c:pt idx="12">
                  <c:v>13.658929601461859</c:v>
                </c:pt>
                <c:pt idx="13">
                  <c:v>13.990503141372928</c:v>
                </c:pt>
                <c:pt idx="14">
                  <c:v>14.330125702369617</c:v>
                </c:pt>
                <c:pt idx="15">
                  <c:v>14.677992676220684</c:v>
                </c:pt>
                <c:pt idx="16">
                  <c:v>15.03430419787333</c:v>
                </c:pt>
                <c:pt idx="17">
                  <c:v>15.399265260594907</c:v>
                </c:pt>
                <c:pt idx="18">
                  <c:v>15.773085833909711</c:v>
                </c:pt>
                <c:pt idx="19">
                  <c:v>16.155980984398724</c:v>
                </c:pt>
                <c:pt idx="20">
                  <c:v>16.548170999431797</c:v>
                </c:pt>
                <c:pt idx="21">
                  <c:v>16.94988151390345</c:v>
                </c:pt>
                <c:pt idx="22">
                  <c:v>17.361343640045213</c:v>
                </c:pt>
                <c:pt idx="23">
                  <c:v>17.782794100389207</c:v>
                </c:pt>
                <c:pt idx="24">
                  <c:v>18.214475363959426</c:v>
                </c:pt>
                <c:pt idx="25">
                  <c:v>18.656635785769097</c:v>
                </c:pt>
                <c:pt idx="26">
                  <c:v>19.10952974970438</c:v>
                </c:pt>
                <c:pt idx="27">
                  <c:v>19.573417814876574</c:v>
                </c:pt>
                <c:pt idx="28">
                  <c:v>20.048566865527103</c:v>
                </c:pt>
                <c:pt idx="29">
                  <c:v>20.535250264571427</c:v>
                </c:pt>
                <c:pt idx="30">
                  <c:v>21.033748010870298</c:v>
                </c:pt>
                <c:pt idx="31">
                  <c:v>21.5443469003188</c:v>
                </c:pt>
                <c:pt idx="32">
                  <c:v>22.06734069084586</c:v>
                </c:pt>
                <c:pt idx="33">
                  <c:v>22.60303027141916</c:v>
                </c:pt>
                <c:pt idx="34">
                  <c:v>23.15172383515269</c:v>
                </c:pt>
                <c:pt idx="35">
                  <c:v>23.71373705661651</c:v>
                </c:pt>
                <c:pt idx="36">
                  <c:v>24.28939327345074</c:v>
                </c:pt>
                <c:pt idx="37">
                  <c:v>24.879023672388314</c:v>
                </c:pt>
                <c:pt idx="38">
                  <c:v>25.482967479793412</c:v>
                </c:pt>
                <c:pt idx="39">
                  <c:v>26.101572156825313</c:v>
                </c:pt>
                <c:pt idx="40">
                  <c:v>26.73519359933985</c:v>
                </c:pt>
                <c:pt idx="41">
                  <c:v>27.384196342643552</c:v>
                </c:pt>
                <c:pt idx="42">
                  <c:v>28.048953771218212</c:v>
                </c:pt>
                <c:pt idx="43">
                  <c:v>28.72984833353658</c:v>
                </c:pt>
                <c:pt idx="44">
                  <c:v>29.427271762092747</c:v>
                </c:pt>
                <c:pt idx="45">
                  <c:v>30.141625298773825</c:v>
                </c:pt>
                <c:pt idx="46">
                  <c:v>30.87331992570256</c:v>
                </c:pt>
                <c:pt idx="47">
                  <c:v>31.62277660168371</c:v>
                </c:pt>
                <c:pt idx="48">
                  <c:v>32.39042650439022</c:v>
                </c:pt>
                <c:pt idx="49">
                  <c:v>33.176711278428485</c:v>
                </c:pt>
                <c:pt idx="50">
                  <c:v>33.9820832894255</c:v>
                </c:pt>
                <c:pt idx="51">
                  <c:v>34.80700588428401</c:v>
                </c:pt>
                <c:pt idx="52">
                  <c:v>35.651953657755385</c:v>
                </c:pt>
                <c:pt idx="53">
                  <c:v>36.517412725483666</c:v>
                </c:pt>
                <c:pt idx="54">
                  <c:v>37.40388100367775</c:v>
                </c:pt>
                <c:pt idx="55">
                  <c:v>38.31186849557276</c:v>
                </c:pt>
                <c:pt idx="56">
                  <c:v>39.24189758484524</c:v>
                </c:pt>
                <c:pt idx="57">
                  <c:v>40.19450333615113</c:v>
                </c:pt>
                <c:pt idx="58">
                  <c:v>41.170233802959345</c:v>
                </c:pt>
                <c:pt idx="59">
                  <c:v>42.16965034285809</c:v>
                </c:pt>
                <c:pt idx="60">
                  <c:v>43.19332794051531</c:v>
                </c:pt>
                <c:pt idx="61">
                  <c:v>44.24185553847903</c:v>
                </c:pt>
                <c:pt idx="62">
                  <c:v>45.31583637600803</c:v>
                </c:pt>
                <c:pt idx="63">
                  <c:v>46.41588833612764</c:v>
                </c:pt>
                <c:pt idx="64">
                  <c:v>47.5426443011104</c:v>
                </c:pt>
                <c:pt idx="65">
                  <c:v>48.69675251658615</c:v>
                </c:pt>
                <c:pt idx="66">
                  <c:v>49.878876964490885</c:v>
                </c:pt>
                <c:pt idx="67">
                  <c:v>51.0896977450691</c:v>
                </c:pt>
                <c:pt idx="68">
                  <c:v>52.32991146814929</c:v>
                </c:pt>
                <c:pt idx="69">
                  <c:v>53.60023165391774</c:v>
                </c:pt>
                <c:pt idx="70">
                  <c:v>54.90138914342122</c:v>
                </c:pt>
                <c:pt idx="71">
                  <c:v>56.234132519034716</c:v>
                </c:pt>
                <c:pt idx="72">
                  <c:v>57.59922853513608</c:v>
                </c:pt>
                <c:pt idx="73">
                  <c:v>58.99746255923543</c:v>
                </c:pt>
                <c:pt idx="74">
                  <c:v>60.42963902381307</c:v>
                </c:pt>
                <c:pt idx="75">
                  <c:v>61.896581889125834</c:v>
                </c:pt>
                <c:pt idx="76">
                  <c:v>63.399135117248214</c:v>
                </c:pt>
                <c:pt idx="77">
                  <c:v>64.93816315762089</c:v>
                </c:pt>
                <c:pt idx="78">
                  <c:v>66.5145514443861</c:v>
                </c:pt>
                <c:pt idx="79">
                  <c:v>68.12920690579588</c:v>
                </c:pt>
                <c:pt idx="80">
                  <c:v>69.78305848598637</c:v>
                </c:pt>
                <c:pt idx="81">
                  <c:v>71.4770576794183</c:v>
                </c:pt>
                <c:pt idx="82">
                  <c:v>73.21217907829102</c:v>
                </c:pt>
                <c:pt idx="83">
                  <c:v>74.9894209332453</c:v>
                </c:pt>
                <c:pt idx="84">
                  <c:v>76.80980572767723</c:v>
                </c:pt>
                <c:pt idx="85">
                  <c:v>78.67438076599369</c:v>
                </c:pt>
                <c:pt idx="86">
                  <c:v>80.58421877614786</c:v>
                </c:pt>
                <c:pt idx="87">
                  <c:v>82.54041852680152</c:v>
                </c:pt>
                <c:pt idx="88">
                  <c:v>84.5441054594689</c:v>
                </c:pt>
                <c:pt idx="89">
                  <c:v>86.59643233600619</c:v>
                </c:pt>
                <c:pt idx="90">
                  <c:v>88.6985799018188</c:v>
                </c:pt>
                <c:pt idx="91">
                  <c:v>90.8517575651683</c:v>
                </c:pt>
                <c:pt idx="92">
                  <c:v>93.0572040929695</c:v>
                </c:pt>
                <c:pt idx="93">
                  <c:v>95.31618832347834</c:v>
                </c:pt>
                <c:pt idx="94">
                  <c:v>97.63000989628031</c:v>
                </c:pt>
                <c:pt idx="95">
                  <c:v>99.99999999999956</c:v>
                </c:pt>
                <c:pt idx="96">
                  <c:v>102.42752213815876</c:v>
                </c:pt>
                <c:pt idx="97">
                  <c:v>104.9139729136305</c:v>
                </c:pt>
                <c:pt idx="98">
                  <c:v>107.46078283213126</c:v>
                </c:pt>
                <c:pt idx="99">
                  <c:v>110.06941712522045</c:v>
                </c:pt>
                <c:pt idx="100">
                  <c:v>112.74137659327799</c:v>
                </c:pt>
                <c:pt idx="101">
                  <c:v>115.47819846894528</c:v>
                </c:pt>
                <c:pt idx="102">
                  <c:v>118.28145730152637</c:v>
                </c:pt>
                <c:pt idx="103">
                  <c:v>121.15276586285827</c:v>
                </c:pt>
                <c:pt idx="104">
                  <c:v>124.09377607517136</c:v>
                </c:pt>
                <c:pt idx="105">
                  <c:v>127.10617996147388</c:v>
                </c:pt>
                <c:pt idx="106">
                  <c:v>130.19171061900715</c:v>
                </c:pt>
                <c:pt idx="107">
                  <c:v>133.35214321633174</c:v>
                </c:pt>
                <c:pt idx="108">
                  <c:v>136.589296014618</c:v>
                </c:pt>
                <c:pt idx="109">
                  <c:v>139.90503141372866</c:v>
                </c:pt>
                <c:pt idx="110">
                  <c:v>143.30125702369554</c:v>
                </c:pt>
                <c:pt idx="111">
                  <c:v>146.7799267622062</c:v>
                </c:pt>
                <c:pt idx="112">
                  <c:v>150.34304197873266</c:v>
                </c:pt>
                <c:pt idx="113">
                  <c:v>153.9926526059484</c:v>
                </c:pt>
                <c:pt idx="114">
                  <c:v>157.73085833909641</c:v>
                </c:pt>
                <c:pt idx="115">
                  <c:v>161.55980984398653</c:v>
                </c:pt>
                <c:pt idx="116">
                  <c:v>165.48170999431724</c:v>
                </c:pt>
                <c:pt idx="117">
                  <c:v>169.49881513903372</c:v>
                </c:pt>
                <c:pt idx="118">
                  <c:v>173.61343640045135</c:v>
                </c:pt>
                <c:pt idx="119">
                  <c:v>177.82794100389128</c:v>
                </c:pt>
                <c:pt idx="120">
                  <c:v>182.14475363959346</c:v>
                </c:pt>
                <c:pt idx="121">
                  <c:v>186.56635785769018</c:v>
                </c:pt>
                <c:pt idx="122">
                  <c:v>191.09529749704296</c:v>
                </c:pt>
                <c:pt idx="123">
                  <c:v>195.7341781487649</c:v>
                </c:pt>
                <c:pt idx="124">
                  <c:v>200.4856686552702</c:v>
                </c:pt>
                <c:pt idx="125">
                  <c:v>205.35250264571343</c:v>
                </c:pt>
                <c:pt idx="126">
                  <c:v>210.33748010870212</c:v>
                </c:pt>
                <c:pt idx="127">
                  <c:v>215.44346900318712</c:v>
                </c:pt>
                <c:pt idx="128">
                  <c:v>220.67340690845768</c:v>
                </c:pt>
                <c:pt idx="129">
                  <c:v>226.03030271419067</c:v>
                </c:pt>
                <c:pt idx="130">
                  <c:v>231.51723835152595</c:v>
                </c:pt>
                <c:pt idx="131">
                  <c:v>237.1373705661641</c:v>
                </c:pt>
                <c:pt idx="132">
                  <c:v>242.8939327345064</c:v>
                </c:pt>
                <c:pt idx="133">
                  <c:v>248.79023672388212</c:v>
                </c:pt>
                <c:pt idx="134">
                  <c:v>254.82967479793308</c:v>
                </c:pt>
                <c:pt idx="135">
                  <c:v>261.01572156825205</c:v>
                </c:pt>
                <c:pt idx="136">
                  <c:v>267.3519359933974</c:v>
                </c:pt>
                <c:pt idx="137">
                  <c:v>273.84196342643435</c:v>
                </c:pt>
                <c:pt idx="138">
                  <c:v>280.48953771218095</c:v>
                </c:pt>
                <c:pt idx="139">
                  <c:v>287.2984833353646</c:v>
                </c:pt>
                <c:pt idx="140">
                  <c:v>294.27271762092624</c:v>
                </c:pt>
                <c:pt idx="141">
                  <c:v>301.416252987737</c:v>
                </c:pt>
                <c:pt idx="142">
                  <c:v>308.7331992570243</c:v>
                </c:pt>
                <c:pt idx="143">
                  <c:v>316.2277660168358</c:v>
                </c:pt>
                <c:pt idx="144">
                  <c:v>323.9042650439008</c:v>
                </c:pt>
                <c:pt idx="145">
                  <c:v>331.7671127842834</c:v>
                </c:pt>
                <c:pt idx="146">
                  <c:v>339.82083289425356</c:v>
                </c:pt>
                <c:pt idx="147">
                  <c:v>348.0700588428386</c:v>
                </c:pt>
                <c:pt idx="148">
                  <c:v>356.51953657755234</c:v>
                </c:pt>
                <c:pt idx="149">
                  <c:v>365.17412725483507</c:v>
                </c:pt>
                <c:pt idx="150">
                  <c:v>374.03881003677594</c:v>
                </c:pt>
                <c:pt idx="151">
                  <c:v>383.118684955726</c:v>
                </c:pt>
                <c:pt idx="152">
                  <c:v>392.4189758484507</c:v>
                </c:pt>
                <c:pt idx="153">
                  <c:v>401.94503336150956</c:v>
                </c:pt>
                <c:pt idx="154">
                  <c:v>411.70233802959166</c:v>
                </c:pt>
                <c:pt idx="155">
                  <c:v>421.6965034285791</c:v>
                </c:pt>
                <c:pt idx="156">
                  <c:v>431.9332794051512</c:v>
                </c:pt>
                <c:pt idx="157">
                  <c:v>442.41855538478836</c:v>
                </c:pt>
                <c:pt idx="158">
                  <c:v>453.1583637600783</c:v>
                </c:pt>
                <c:pt idx="159">
                  <c:v>464.1588833612743</c:v>
                </c:pt>
                <c:pt idx="160">
                  <c:v>475.42644301110187</c:v>
                </c:pt>
                <c:pt idx="161">
                  <c:v>486.9675251658593</c:v>
                </c:pt>
                <c:pt idx="162">
                  <c:v>498.7887696449066</c:v>
                </c:pt>
                <c:pt idx="163">
                  <c:v>510.8969774506887</c:v>
                </c:pt>
                <c:pt idx="164">
                  <c:v>523.2991146814906</c:v>
                </c:pt>
                <c:pt idx="165">
                  <c:v>536.0023165391749</c:v>
                </c:pt>
                <c:pt idx="166">
                  <c:v>549.0138914342097</c:v>
                </c:pt>
                <c:pt idx="167">
                  <c:v>562.3413251903445</c:v>
                </c:pt>
                <c:pt idx="168">
                  <c:v>575.9922853513581</c:v>
                </c:pt>
                <c:pt idx="169">
                  <c:v>589.9746255923516</c:v>
                </c:pt>
                <c:pt idx="170">
                  <c:v>604.2963902381279</c:v>
                </c:pt>
                <c:pt idx="171">
                  <c:v>618.9658188912555</c:v>
                </c:pt>
                <c:pt idx="172">
                  <c:v>633.9913511724792</c:v>
                </c:pt>
                <c:pt idx="173">
                  <c:v>649.3816315762059</c:v>
                </c:pt>
                <c:pt idx="174">
                  <c:v>665.1455144438579</c:v>
                </c:pt>
                <c:pt idx="175">
                  <c:v>681.2920690579556</c:v>
                </c:pt>
                <c:pt idx="176">
                  <c:v>697.8305848598604</c:v>
                </c:pt>
                <c:pt idx="177">
                  <c:v>714.7705767941795</c:v>
                </c:pt>
                <c:pt idx="178">
                  <c:v>732.1217907829066</c:v>
                </c:pt>
                <c:pt idx="179">
                  <c:v>749.8942093324493</c:v>
                </c:pt>
                <c:pt idx="180">
                  <c:v>768.0980572767686</c:v>
                </c:pt>
                <c:pt idx="181">
                  <c:v>786.743807659933</c:v>
                </c:pt>
                <c:pt idx="182">
                  <c:v>805.8421877614747</c:v>
                </c:pt>
                <c:pt idx="183">
                  <c:v>825.4041852680111</c:v>
                </c:pt>
                <c:pt idx="184">
                  <c:v>845.4410545946848</c:v>
                </c:pt>
                <c:pt idx="185">
                  <c:v>865.9643233600576</c:v>
                </c:pt>
                <c:pt idx="186">
                  <c:v>886.9857990181837</c:v>
                </c:pt>
                <c:pt idx="187">
                  <c:v>908.5175756516785</c:v>
                </c:pt>
                <c:pt idx="188">
                  <c:v>930.5720409296905</c:v>
                </c:pt>
                <c:pt idx="189">
                  <c:v>953.1618832347789</c:v>
                </c:pt>
                <c:pt idx="190">
                  <c:v>976.3000989627985</c:v>
                </c:pt>
                <c:pt idx="191">
                  <c:v>999.9999999999909</c:v>
                </c:pt>
                <c:pt idx="192">
                  <c:v>1024.275221381583</c:v>
                </c:pt>
                <c:pt idx="193">
                  <c:v>1049.1397291363003</c:v>
                </c:pt>
                <c:pt idx="194">
                  <c:v>1074.6078283213076</c:v>
                </c:pt>
                <c:pt idx="195">
                  <c:v>1100.6941712521993</c:v>
                </c:pt>
                <c:pt idx="196">
                  <c:v>1127.4137659327746</c:v>
                </c:pt>
                <c:pt idx="197">
                  <c:v>1154.7819846894472</c:v>
                </c:pt>
                <c:pt idx="198">
                  <c:v>1182.814573015258</c:v>
                </c:pt>
                <c:pt idx="199">
                  <c:v>1211.5276586285768</c:v>
                </c:pt>
                <c:pt idx="200">
                  <c:v>1240.9377607517076</c:v>
                </c:pt>
                <c:pt idx="201">
                  <c:v>1271.0617996147325</c:v>
                </c:pt>
                <c:pt idx="202">
                  <c:v>1301.9171061900652</c:v>
                </c:pt>
                <c:pt idx="203">
                  <c:v>1333.521432163311</c:v>
                </c:pt>
                <c:pt idx="204">
                  <c:v>1365.8929601461732</c:v>
                </c:pt>
                <c:pt idx="205">
                  <c:v>1399.0503141372799</c:v>
                </c:pt>
                <c:pt idx="206">
                  <c:v>1433.0125702369485</c:v>
                </c:pt>
                <c:pt idx="207">
                  <c:v>1467.799267622055</c:v>
                </c:pt>
                <c:pt idx="208">
                  <c:v>1503.4304197873191</c:v>
                </c:pt>
                <c:pt idx="209">
                  <c:v>1539.9265260594764</c:v>
                </c:pt>
                <c:pt idx="210">
                  <c:v>1577.3085833909563</c:v>
                </c:pt>
                <c:pt idx="211">
                  <c:v>1615.5980984398573</c:v>
                </c:pt>
                <c:pt idx="212">
                  <c:v>1654.8170999431643</c:v>
                </c:pt>
                <c:pt idx="213">
                  <c:v>1694.988151390329</c:v>
                </c:pt>
                <c:pt idx="214">
                  <c:v>1736.134364004505</c:v>
                </c:pt>
                <c:pt idx="215">
                  <c:v>1778.2794100389042</c:v>
                </c:pt>
                <c:pt idx="216">
                  <c:v>1821.4475363959257</c:v>
                </c:pt>
                <c:pt idx="217">
                  <c:v>1865.6635785768926</c:v>
                </c:pt>
                <c:pt idx="218">
                  <c:v>1910.9529749704202</c:v>
                </c:pt>
                <c:pt idx="219">
                  <c:v>1957.3417814876393</c:v>
                </c:pt>
                <c:pt idx="220">
                  <c:v>2004.8566865526918</c:v>
                </c:pt>
                <c:pt idx="221">
                  <c:v>2053.5250264571237</c:v>
                </c:pt>
                <c:pt idx="222">
                  <c:v>2103.3748010870104</c:v>
                </c:pt>
                <c:pt idx="223">
                  <c:v>2154.43469003186</c:v>
                </c:pt>
                <c:pt idx="224">
                  <c:v>2206.7340690845654</c:v>
                </c:pt>
                <c:pt idx="225">
                  <c:v>2260.303027141895</c:v>
                </c:pt>
                <c:pt idx="226">
                  <c:v>2315.172383515248</c:v>
                </c:pt>
                <c:pt idx="227">
                  <c:v>2371.373705661629</c:v>
                </c:pt>
                <c:pt idx="228">
                  <c:v>2428.939327345052</c:v>
                </c:pt>
                <c:pt idx="229">
                  <c:v>2487.902367238809</c:v>
                </c:pt>
                <c:pt idx="230">
                  <c:v>2548.2967479793183</c:v>
                </c:pt>
                <c:pt idx="231">
                  <c:v>2610.1572156825077</c:v>
                </c:pt>
                <c:pt idx="232">
                  <c:v>2673.519359933961</c:v>
                </c:pt>
                <c:pt idx="233">
                  <c:v>2738.4196342643304</c:v>
                </c:pt>
                <c:pt idx="234">
                  <c:v>2804.8953771217957</c:v>
                </c:pt>
                <c:pt idx="235">
                  <c:v>2872.984833353632</c:v>
                </c:pt>
                <c:pt idx="236">
                  <c:v>2942.7271762092482</c:v>
                </c:pt>
                <c:pt idx="237">
                  <c:v>3014.1625298773556</c:v>
                </c:pt>
                <c:pt idx="238">
                  <c:v>3087.3319925702285</c:v>
                </c:pt>
                <c:pt idx="239">
                  <c:v>3162.277660168343</c:v>
                </c:pt>
                <c:pt idx="240">
                  <c:v>3239.042650438993</c:v>
                </c:pt>
                <c:pt idx="241">
                  <c:v>3317.671127842819</c:v>
                </c:pt>
                <c:pt idx="242">
                  <c:v>3398.20832894252</c:v>
                </c:pt>
                <c:pt idx="243">
                  <c:v>3480.7005884283703</c:v>
                </c:pt>
                <c:pt idx="244">
                  <c:v>3565.1953657755075</c:v>
                </c:pt>
                <c:pt idx="245">
                  <c:v>3651.7412725483346</c:v>
                </c:pt>
                <c:pt idx="246">
                  <c:v>3740.3881003677425</c:v>
                </c:pt>
                <c:pt idx="247">
                  <c:v>3831.1868495572426</c:v>
                </c:pt>
                <c:pt idx="248">
                  <c:v>3924.1897584844896</c:v>
                </c:pt>
                <c:pt idx="249">
                  <c:v>4019.4503336150774</c:v>
                </c:pt>
                <c:pt idx="250">
                  <c:v>4117.023380295898</c:v>
                </c:pt>
                <c:pt idx="251">
                  <c:v>4216.965034285772</c:v>
                </c:pt>
                <c:pt idx="252">
                  <c:v>4319.332794051493</c:v>
                </c:pt>
                <c:pt idx="253">
                  <c:v>4424.185553847864</c:v>
                </c:pt>
                <c:pt idx="254">
                  <c:v>4531.583637600763</c:v>
                </c:pt>
                <c:pt idx="255">
                  <c:v>4641.588833612722</c:v>
                </c:pt>
                <c:pt idx="256">
                  <c:v>4754.264430110997</c:v>
                </c:pt>
                <c:pt idx="257">
                  <c:v>4869.67525165857</c:v>
                </c:pt>
                <c:pt idx="258">
                  <c:v>4987.887696449043</c:v>
                </c:pt>
                <c:pt idx="259">
                  <c:v>5108.969774506863</c:v>
                </c:pt>
                <c:pt idx="260">
                  <c:v>5232.991146814881</c:v>
                </c:pt>
                <c:pt idx="261">
                  <c:v>5360.023165391724</c:v>
                </c:pt>
                <c:pt idx="262">
                  <c:v>5490.138914342071</c:v>
                </c:pt>
                <c:pt idx="263">
                  <c:v>5623.413251903419</c:v>
                </c:pt>
                <c:pt idx="264">
                  <c:v>5759.922853513554</c:v>
                </c:pt>
                <c:pt idx="265">
                  <c:v>5899.746255923488</c:v>
                </c:pt>
                <c:pt idx="266">
                  <c:v>6042.963902381251</c:v>
                </c:pt>
                <c:pt idx="267">
                  <c:v>6189.6581889125255</c:v>
                </c:pt>
                <c:pt idx="268">
                  <c:v>6339.913511724762</c:v>
                </c:pt>
                <c:pt idx="269">
                  <c:v>6493.816315762028</c:v>
                </c:pt>
                <c:pt idx="270">
                  <c:v>6651.455144438547</c:v>
                </c:pt>
                <c:pt idx="271">
                  <c:v>6812.920690579524</c:v>
                </c:pt>
                <c:pt idx="272">
                  <c:v>6978.305848598572</c:v>
                </c:pt>
                <c:pt idx="273">
                  <c:v>7147.705767941762</c:v>
                </c:pt>
                <c:pt idx="274">
                  <c:v>7321.217907829032</c:v>
                </c:pt>
                <c:pt idx="275">
                  <c:v>7498.942093324459</c:v>
                </c:pt>
                <c:pt idx="276">
                  <c:v>7680.980572767651</c:v>
                </c:pt>
                <c:pt idx="277">
                  <c:v>7867.438076599295</c:v>
                </c:pt>
                <c:pt idx="278">
                  <c:v>8058.421877614711</c:v>
                </c:pt>
                <c:pt idx="279">
                  <c:v>8254.041852680073</c:v>
                </c:pt>
                <c:pt idx="280">
                  <c:v>8454.41054594681</c:v>
                </c:pt>
                <c:pt idx="281">
                  <c:v>8659.643233600536</c:v>
                </c:pt>
                <c:pt idx="282">
                  <c:v>8869.857990181796</c:v>
                </c:pt>
                <c:pt idx="283">
                  <c:v>9085.175756516743</c:v>
                </c:pt>
                <c:pt idx="284">
                  <c:v>9305.72040929686</c:v>
                </c:pt>
                <c:pt idx="285">
                  <c:v>9531.618832347742</c:v>
                </c:pt>
                <c:pt idx="286">
                  <c:v>9763.000989627937</c:v>
                </c:pt>
              </c:numCache>
            </c:numRef>
          </c:xVal>
          <c:yVal>
            <c:numRef>
              <c:f>Sheet1!$J$27:$J$313</c:f>
              <c:numCache>
                <c:ptCount val="287"/>
                <c:pt idx="0">
                  <c:v>0.9999173702383939</c:v>
                </c:pt>
                <c:pt idx="1">
                  <c:v>0.9999132752966056</c:v>
                </c:pt>
                <c:pt idx="2">
                  <c:v>0.9999089756297016</c:v>
                </c:pt>
                <c:pt idx="3">
                  <c:v>0.9999044608214486</c:v>
                </c:pt>
                <c:pt idx="4">
                  <c:v>0.9998997199073447</c:v>
                </c:pt>
                <c:pt idx="5">
                  <c:v>0.9998947413439243</c:v>
                </c:pt>
                <c:pt idx="6">
                  <c:v>0.9998895129761609</c:v>
                </c:pt>
                <c:pt idx="7">
                  <c:v>0.9998840220028353</c:v>
                </c:pt>
                <c:pt idx="8">
                  <c:v>0.9998782549397222</c:v>
                </c:pt>
                <c:pt idx="9">
                  <c:v>0.9998721975804362</c:v>
                </c:pt>
                <c:pt idx="10">
                  <c:v>0.9998658349547684</c:v>
                </c:pt>
                <c:pt idx="11">
                  <c:v>0.9998591512843218</c:v>
                </c:pt>
                <c:pt idx="12">
                  <c:v>0.9998521299352474</c:v>
                </c:pt>
                <c:pt idx="13">
                  <c:v>0.9998447533678586</c:v>
                </c:pt>
                <c:pt idx="14">
                  <c:v>0.9998370030828841</c:v>
                </c:pt>
                <c:pt idx="15">
                  <c:v>0.9998288595640985</c:v>
                </c:pt>
                <c:pt idx="16">
                  <c:v>0.9998203022170428</c:v>
                </c:pt>
                <c:pt idx="17">
                  <c:v>0.9998113093035286</c:v>
                </c:pt>
                <c:pt idx="18">
                  <c:v>0.9998018578715797</c:v>
                </c:pt>
                <c:pt idx="19">
                  <c:v>0.9997919236804446</c:v>
                </c:pt>
                <c:pt idx="20">
                  <c:v>0.9997814811202672</c:v>
                </c:pt>
                <c:pt idx="21">
                  <c:v>0.9997705031259744</c:v>
                </c:pt>
                <c:pt idx="22">
                  <c:v>0.9997589610848854</c:v>
                </c:pt>
                <c:pt idx="23">
                  <c:v>0.9997468247375104</c:v>
                </c:pt>
                <c:pt idx="24">
                  <c:v>0.9997340620709414</c:v>
                </c:pt>
                <c:pt idx="25">
                  <c:v>0.999720639204188</c:v>
                </c:pt>
                <c:pt idx="26">
                  <c:v>0.9997065202647402</c:v>
                </c:pt>
                <c:pt idx="27">
                  <c:v>0.9996916672555654</c:v>
                </c:pt>
                <c:pt idx="28">
                  <c:v>0.9996760399116684</c:v>
                </c:pt>
                <c:pt idx="29">
                  <c:v>0.999659595545247</c:v>
                </c:pt>
                <c:pt idx="30">
                  <c:v>0.9996422888783751</c:v>
                </c:pt>
                <c:pt idx="31">
                  <c:v>0.9996240718620298</c:v>
                </c:pt>
                <c:pt idx="32">
                  <c:v>0.9996048934801472</c:v>
                </c:pt>
                <c:pt idx="33">
                  <c:v>0.9995846995372494</c:v>
                </c:pt>
                <c:pt idx="34">
                  <c:v>0.9995634324280206</c:v>
                </c:pt>
                <c:pt idx="35">
                  <c:v>0.9995410308870234</c:v>
                </c:pt>
                <c:pt idx="36">
                  <c:v>0.9995174297165441</c:v>
                </c:pt>
                <c:pt idx="37">
                  <c:v>0.999492559490315</c:v>
                </c:pt>
                <c:pt idx="38">
                  <c:v>0.9994663462306053</c:v>
                </c:pt>
                <c:pt idx="39">
                  <c:v>0.9994387110558607</c:v>
                </c:pt>
                <c:pt idx="40">
                  <c:v>0.9994095697957431</c:v>
                </c:pt>
                <c:pt idx="41">
                  <c:v>0.9993788325700266</c:v>
                </c:pt>
                <c:pt idx="42">
                  <c:v>0.99934640332737</c:v>
                </c:pt>
                <c:pt idx="43">
                  <c:v>0.9993121793394858</c:v>
                </c:pt>
                <c:pt idx="44">
                  <c:v>0.9992760506456472</c:v>
                </c:pt>
                <c:pt idx="45">
                  <c:v>0.9992378994418298</c:v>
                </c:pt>
                <c:pt idx="46">
                  <c:v>0.9991975994080259</c:v>
                </c:pt>
                <c:pt idx="47">
                  <c:v>0.9991550149664142</c:v>
                </c:pt>
                <c:pt idx="48">
                  <c:v>0.9991100004620769</c:v>
                </c:pt>
                <c:pt idx="49">
                  <c:v>0.9990623992568165</c:v>
                </c:pt>
                <c:pt idx="50">
                  <c:v>0.9990120427253081</c:v>
                </c:pt>
                <c:pt idx="51">
                  <c:v>0.9989587491413024</c:v>
                </c:pt>
                <c:pt idx="52">
                  <c:v>0.9989023224398301</c:v>
                </c:pt>
                <c:pt idx="53">
                  <c:v>0.998842550839306</c:v>
                </c:pt>
                <c:pt idx="54">
                  <c:v>0.9987792053050502</c:v>
                </c:pt>
                <c:pt idx="55">
                  <c:v>0.9987120378329526</c:v>
                </c:pt>
                <c:pt idx="56">
                  <c:v>0.9986407795287527</c:v>
                </c:pt>
                <c:pt idx="57">
                  <c:v>0.9985651384545831</c:v>
                </c:pt>
                <c:pt idx="58">
                  <c:v>0.998484797209935</c:v>
                </c:pt>
                <c:pt idx="59">
                  <c:v>0.9983994102089077</c:v>
                </c:pt>
                <c:pt idx="60">
                  <c:v>0.9983086006093402</c:v>
                </c:pt>
                <c:pt idx="61">
                  <c:v>0.9982119568420109</c:v>
                </c:pt>
                <c:pt idx="62">
                  <c:v>0.9981090286792633</c:v>
                </c:pt>
                <c:pt idx="63">
                  <c:v>0.9979993227719037</c:v>
                </c:pt>
                <c:pt idx="64">
                  <c:v>0.997882297570633</c:v>
                </c:pt>
                <c:pt idx="65">
                  <c:v>0.997757357533186</c:v>
                </c:pt>
                <c:pt idx="66">
                  <c:v>0.9976238465001765</c:v>
                </c:pt>
                <c:pt idx="67">
                  <c:v>0.997481040100692</c:v>
                </c:pt>
                <c:pt idx="68">
                  <c:v>0.9973281370220741</c:v>
                </c:pt>
                <c:pt idx="69">
                  <c:v>0.9971642489459216</c:v>
                </c:pt>
                <c:pt idx="70">
                  <c:v>0.9969883889127964</c:v>
                </c:pt>
                <c:pt idx="71">
                  <c:v>0.9967994578295752</c:v>
                </c:pt>
                <c:pt idx="72">
                  <c:v>0.9965962287736235</c:v>
                </c:pt>
                <c:pt idx="73">
                  <c:v>0.9963773286740258</c:v>
                </c:pt>
                <c:pt idx="74">
                  <c:v>0.9961412168582373</c:v>
                </c:pt>
                <c:pt idx="75">
                  <c:v>0.9958861598378058</c:v>
                </c:pt>
                <c:pt idx="76">
                  <c:v>0.9956102015629175</c:v>
                </c:pt>
                <c:pt idx="77">
                  <c:v>0.9953111281940223</c:v>
                </c:pt>
                <c:pt idx="78">
                  <c:v>0.9949864262087222</c:v>
                </c:pt>
                <c:pt idx="79">
                  <c:v>0.9946332323687402</c:v>
                </c:pt>
                <c:pt idx="80">
                  <c:v>0.9942482736955934</c:v>
                </c:pt>
                <c:pt idx="81">
                  <c:v>0.9938277951181531</c:v>
                </c:pt>
                <c:pt idx="82">
                  <c:v>0.9933674718248714</c:v>
                </c:pt>
                <c:pt idx="83">
                  <c:v>0.9928623025292308</c:v>
                </c:pt>
                <c:pt idx="84">
                  <c:v>0.992306478771684</c:v>
                </c:pt>
                <c:pt idx="85">
                  <c:v>0.9916932239416456</c:v>
                </c:pt>
                <c:pt idx="86">
                  <c:v>0.9910145937781848</c:v>
                </c:pt>
                <c:pt idx="87">
                  <c:v>0.99026122751317</c:v>
                </c:pt>
                <c:pt idx="88">
                  <c:v>0.9894220352919648</c:v>
                </c:pt>
                <c:pt idx="89">
                  <c:v>0.9884838026642454</c:v>
                </c:pt>
                <c:pt idx="90">
                  <c:v>0.9874306862273177</c:v>
                </c:pt>
                <c:pt idx="91">
                  <c:v>0.9862435651107585</c:v>
                </c:pt>
                <c:pt idx="92">
                  <c:v>0.9848991996987503</c:v>
                </c:pt>
                <c:pt idx="93">
                  <c:v>0.9833691299614564</c:v>
                </c:pt>
                <c:pt idx="94">
                  <c:v>0.981618218207783</c:v>
                </c:pt>
                <c:pt idx="95">
                  <c:v>0.9796027006414905</c:v>
                </c:pt>
                <c:pt idx="96">
                  <c:v>0.9772675519925438</c:v>
                </c:pt>
                <c:pt idx="97">
                  <c:v>0.9745428768660732</c:v>
                </c:pt>
                <c:pt idx="98">
                  <c:v>0.9713389027940338</c:v>
                </c:pt>
                <c:pt idx="99">
                  <c:v>0.9675389346012636</c:v>
                </c:pt>
                <c:pt idx="100">
                  <c:v>0.9629892899480228</c:v>
                </c:pt>
                <c:pt idx="101">
                  <c:v>0.9574846916189768</c:v>
                </c:pt>
                <c:pt idx="102">
                  <c:v>0.9507467071622892</c:v>
                </c:pt>
                <c:pt idx="103">
                  <c:v>0.9423913687759209</c:v>
                </c:pt>
                <c:pt idx="104">
                  <c:v>0.9318796831205983</c:v>
                </c:pt>
                <c:pt idx="105">
                  <c:v>0.9184407071314699</c:v>
                </c:pt>
                <c:pt idx="106">
                  <c:v>0.9009502507462165</c:v>
                </c:pt>
                <c:pt idx="107">
                  <c:v>0.8777379617712074</c:v>
                </c:pt>
                <c:pt idx="108">
                  <c:v>0.8462817668995276</c:v>
                </c:pt>
                <c:pt idx="109">
                  <c:v>0.8027392964634683</c:v>
                </c:pt>
                <c:pt idx="110">
                  <c:v>0.7412992513446885</c:v>
                </c:pt>
                <c:pt idx="111">
                  <c:v>0.6535450733258202</c:v>
                </c:pt>
                <c:pt idx="112">
                  <c:v>0.5287434926383242</c:v>
                </c:pt>
                <c:pt idx="113">
                  <c:v>0.35748757469533937</c:v>
                </c:pt>
                <c:pt idx="114">
                  <c:v>0.14140616695421415</c:v>
                </c:pt>
                <c:pt idx="115">
                  <c:v>0.09656412095663851</c:v>
                </c:pt>
                <c:pt idx="116">
                  <c:v>0.3192956452573862</c:v>
                </c:pt>
                <c:pt idx="117">
                  <c:v>0.49979906285413517</c:v>
                </c:pt>
                <c:pt idx="118">
                  <c:v>0.632912998475253</c:v>
                </c:pt>
                <c:pt idx="119">
                  <c:v>0.7268735967637424</c:v>
                </c:pt>
                <c:pt idx="120">
                  <c:v>0.7926041370589103</c:v>
                </c:pt>
                <c:pt idx="121">
                  <c:v>0.8390440104683592</c:v>
                </c:pt>
                <c:pt idx="122">
                  <c:v>0.8724617781977223</c:v>
                </c:pt>
                <c:pt idx="123">
                  <c:v>0.8970212180794105</c:v>
                </c:pt>
                <c:pt idx="124">
                  <c:v>0.9154546410441131</c:v>
                </c:pt>
                <c:pt idx="125">
                  <c:v>0.9295672015726211</c:v>
                </c:pt>
                <c:pt idx="126">
                  <c:v>0.9405697233358479</c:v>
                </c:pt>
                <c:pt idx="127">
                  <c:v>0.9492895170043689</c:v>
                </c:pt>
                <c:pt idx="128">
                  <c:v>0.9563028674190247</c:v>
                </c:pt>
                <c:pt idx="129">
                  <c:v>0.9620188668024277</c:v>
                </c:pt>
                <c:pt idx="130">
                  <c:v>0.9667331879563389</c:v>
                </c:pt>
                <c:pt idx="131">
                  <c:v>0.970663150502425</c:v>
                </c:pt>
                <c:pt idx="132">
                  <c:v>0.973970991525734</c:v>
                </c:pt>
                <c:pt idx="133">
                  <c:v>0.9767795803743892</c:v>
                </c:pt>
                <c:pt idx="134">
                  <c:v>0.9791832119004615</c:v>
                </c:pt>
                <c:pt idx="135">
                  <c:v>0.9812551398330319</c:v>
                </c:pt>
                <c:pt idx="136">
                  <c:v>0.9830529153818675</c:v>
                </c:pt>
                <c:pt idx="137">
                  <c:v>0.9846222248531376</c:v>
                </c:pt>
                <c:pt idx="138">
                  <c:v>0.9859996853712987</c:v>
                </c:pt>
                <c:pt idx="139">
                  <c:v>0.9872149071529209</c:v>
                </c:pt>
                <c:pt idx="140">
                  <c:v>0.9882920325920246</c:v>
                </c:pt>
                <c:pt idx="141">
                  <c:v>0.9892508974731151</c:v>
                </c:pt>
                <c:pt idx="142">
                  <c:v>0.9901079160613715</c:v>
                </c:pt>
                <c:pt idx="143">
                  <c:v>0.9908767621966305</c:v>
                </c:pt>
                <c:pt idx="144">
                  <c:v>0.9915688981164861</c:v>
                </c:pt>
                <c:pt idx="145">
                  <c:v>0.9921939885117467</c:v>
                </c:pt>
                <c:pt idx="146">
                  <c:v>0.9927602272883453</c:v>
                </c:pt>
                <c:pt idx="147">
                  <c:v>0.9932745973599844</c:v>
                </c:pt>
                <c:pt idx="148">
                  <c:v>0.9937430786458421</c:v>
                </c:pt>
                <c:pt idx="149">
                  <c:v>0.9941708157017771</c:v>
                </c:pt>
                <c:pt idx="150">
                  <c:v>0.9945622536635144</c:v>
                </c:pt>
                <c:pt idx="151">
                  <c:v>0.9949212491436991</c:v>
                </c:pt>
                <c:pt idx="152">
                  <c:v>0.9952511612037837</c:v>
                </c:pt>
                <c:pt idx="153">
                  <c:v>0.9955549263769103</c:v>
                </c:pt>
                <c:pt idx="154">
                  <c:v>0.9958351208497188</c:v>
                </c:pt>
                <c:pt idx="155">
                  <c:v>0.9960940122478329</c:v>
                </c:pt>
                <c:pt idx="156">
                  <c:v>0.996333602959754</c:v>
                </c:pt>
                <c:pt idx="157">
                  <c:v>0.9965556665391052</c:v>
                </c:pt>
                <c:pt idx="158">
                  <c:v>0.9967617784176774</c:v>
                </c:pt>
                <c:pt idx="159">
                  <c:v>0.9969533419208212</c:v>
                </c:pt>
                <c:pt idx="160">
                  <c:v>0.9971316103869081</c:v>
                </c:pt>
                <c:pt idx="161">
                  <c:v>0.9972977060422161</c:v>
                </c:pt>
                <c:pt idx="162">
                  <c:v>0.9974526361628563</c:v>
                </c:pt>
                <c:pt idx="163">
                  <c:v>0.9975973069595336</c:v>
                </c:pt>
                <c:pt idx="164">
                  <c:v>0.9977325355438992</c:v>
                </c:pt>
                <c:pt idx="165">
                  <c:v>0.9978590602730167</c:v>
                </c:pt>
                <c:pt idx="166">
                  <c:v>0.9979775497179816</c:v>
                </c:pt>
                <c:pt idx="167">
                  <c:v>0.9980886104616079</c:v>
                </c:pt>
                <c:pt idx="168">
                  <c:v>0.9981927938964548</c:v>
                </c:pt>
                <c:pt idx="169">
                  <c:v>0.9982906021668378</c:v>
                </c:pt>
                <c:pt idx="170">
                  <c:v>0.9983824933757055</c:v>
                </c:pt>
                <c:pt idx="171">
                  <c:v>0.9984688861584231</c:v>
                </c:pt>
                <c:pt idx="172">
                  <c:v>0.998550163709872</c:v>
                </c:pt>
                <c:pt idx="173">
                  <c:v>0.9986266773382566</c:v>
                </c:pt>
                <c:pt idx="174">
                  <c:v>0.9986987496081171</c:v>
                </c:pt>
                <c:pt idx="175">
                  <c:v>0.9987666771259455</c:v>
                </c:pt>
                <c:pt idx="176">
                  <c:v>0.9988307330141151</c:v>
                </c:pt>
                <c:pt idx="177">
                  <c:v>0.9988911691123838</c:v>
                </c:pt>
                <c:pt idx="178">
                  <c:v>0.9989482179407578</c:v>
                </c:pt>
                <c:pt idx="179">
                  <c:v>0.9990020944528665</c:v>
                </c:pt>
                <c:pt idx="180">
                  <c:v>0.9990529976050653</c:v>
                </c:pt>
                <c:pt idx="181">
                  <c:v>0.9991011117631186</c:v>
                </c:pt>
                <c:pt idx="182">
                  <c:v>0.9991466079654463</c:v>
                </c:pt>
                <c:pt idx="183">
                  <c:v>0.9991896450594665</c:v>
                </c:pt>
                <c:pt idx="184">
                  <c:v>0.9992303707254464</c:v>
                </c:pt>
                <c:pt idx="185">
                  <c:v>0.9992689224004684</c:v>
                </c:pt>
                <c:pt idx="186">
                  <c:v>0.9993054281135455</c:v>
                </c:pt>
                <c:pt idx="187">
                  <c:v>0.9993400072415747</c:v>
                </c:pt>
                <c:pt idx="188">
                  <c:v>0.9993727711946361</c:v>
                </c:pt>
                <c:pt idx="189">
                  <c:v>0.9994038240381401</c:v>
                </c:pt>
                <c:pt idx="190">
                  <c:v>0.9994332630584338</c:v>
                </c:pt>
                <c:pt idx="191">
                  <c:v>0.99946117927771</c:v>
                </c:pt>
                <c:pt idx="192">
                  <c:v>0.9994876579233932</c:v>
                </c:pt>
                <c:pt idx="193">
                  <c:v>0.9995127788565856</c:v>
                </c:pt>
                <c:pt idx="194">
                  <c:v>0.9995366169636473</c:v>
                </c:pt>
                <c:pt idx="195">
                  <c:v>0.9995592425145279</c:v>
                </c:pt>
                <c:pt idx="196">
                  <c:v>0.9995807214910762</c:v>
                </c:pt>
                <c:pt idx="197">
                  <c:v>0.9996011158882017</c:v>
                </c:pt>
                <c:pt idx="198">
                  <c:v>0.9996204839904561</c:v>
                </c:pt>
                <c:pt idx="199">
                  <c:v>0.9996388806263338</c:v>
                </c:pt>
                <c:pt idx="200">
                  <c:v>0.9996563574023422</c:v>
                </c:pt>
                <c:pt idx="201">
                  <c:v>0.9996729629186947</c:v>
                </c:pt>
                <c:pt idx="202">
                  <c:v>0.9996887429682745</c:v>
                </c:pt>
                <c:pt idx="203">
                  <c:v>0.9997037407203617</c:v>
                </c:pt>
                <c:pt idx="204">
                  <c:v>0.9997179968904645</c:v>
                </c:pt>
                <c:pt idx="205">
                  <c:v>0.99973154989746</c:v>
                </c:pt>
                <c:pt idx="206">
                  <c:v>0.9997444360091351</c:v>
                </c:pt>
                <c:pt idx="207">
                  <c:v>0.9997566894771132</c:v>
                </c:pt>
                <c:pt idx="208">
                  <c:v>0.9997683426620556</c:v>
                </c:pt>
                <c:pt idx="209">
                  <c:v>0.9997794261499442</c:v>
                </c:pt>
                <c:pt idx="210">
                  <c:v>0.9997899688601762</c:v>
                </c:pt>
                <c:pt idx="211">
                  <c:v>0.9997999981461344</c:v>
                </c:pt>
                <c:pt idx="212">
                  <c:v>0.9998095398888353</c:v>
                </c:pt>
                <c:pt idx="213">
                  <c:v>0.9998186185842014</c:v>
                </c:pt>
                <c:pt idx="214">
                  <c:v>0.9998272574244599</c:v>
                </c:pt>
                <c:pt idx="215">
                  <c:v>0.999835478374118</c:v>
                </c:pt>
                <c:pt idx="216">
                  <c:v>0.9998433022409327</c:v>
                </c:pt>
                <c:pt idx="217">
                  <c:v>0.9998507487422517</c:v>
                </c:pt>
                <c:pt idx="218">
                  <c:v>0.9998578365670732</c:v>
                </c:pt>
                <c:pt idx="219">
                  <c:v>0.9998645834341391</c:v>
                </c:pt>
                <c:pt idx="220">
                  <c:v>0.9998710061463533</c:v>
                </c:pt>
                <c:pt idx="221">
                  <c:v>0.9998771206417912</c:v>
                </c:pt>
                <c:pt idx="222">
                  <c:v>0.9998829420415412</c:v>
                </c:pt>
                <c:pt idx="223">
                  <c:v>0.9998884846946069</c:v>
                </c:pt>
                <c:pt idx="224">
                  <c:v>0.9998937622200731</c:v>
                </c:pt>
                <c:pt idx="225">
                  <c:v>0.999898787546724</c:v>
                </c:pt>
                <c:pt idx="226">
                  <c:v>0.9999035729502919</c:v>
                </c:pt>
                <c:pt idx="227">
                  <c:v>0.9999081300884934</c:v>
                </c:pt>
                <c:pt idx="228">
                  <c:v>0.9999124700340055</c:v>
                </c:pt>
                <c:pt idx="229">
                  <c:v>0.9999166033055132</c:v>
                </c:pt>
                <c:pt idx="230">
                  <c:v>0.9999205398969618</c:v>
                </c:pt>
                <c:pt idx="231">
                  <c:v>0.9999242893051258</c:v>
                </c:pt>
                <c:pt idx="232">
                  <c:v>0.9999278605556058</c:v>
                </c:pt>
                <c:pt idx="233">
                  <c:v>0.9999312622273523</c:v>
                </c:pt>
                <c:pt idx="234">
                  <c:v>0.9999345024758114</c:v>
                </c:pt>
                <c:pt idx="235">
                  <c:v>0.9999375890547763</c:v>
                </c:pt>
                <c:pt idx="236">
                  <c:v>0.9999405293370283</c:v>
                </c:pt>
                <c:pt idx="237">
                  <c:v>0.9999433303338382</c:v>
                </c:pt>
                <c:pt idx="238">
                  <c:v>0.9999459987134003</c:v>
                </c:pt>
                <c:pt idx="239">
                  <c:v>0.9999485408182637</c:v>
                </c:pt>
                <c:pt idx="240">
                  <c:v>0.9999509626818177</c:v>
                </c:pt>
                <c:pt idx="241">
                  <c:v>0.9999532700438932</c:v>
                </c:pt>
                <c:pt idx="242">
                  <c:v>0.9999554683655262</c:v>
                </c:pt>
                <c:pt idx="243">
                  <c:v>0.9999575628429371</c:v>
                </c:pt>
                <c:pt idx="244">
                  <c:v>0.9999595584207692</c:v>
                </c:pt>
                <c:pt idx="245">
                  <c:v>0.9999614598046295</c:v>
                </c:pt>
                <c:pt idx="246">
                  <c:v>0.9999632714729717</c:v>
                </c:pt>
                <c:pt idx="247">
                  <c:v>0.9999649976883592</c:v>
                </c:pt>
                <c:pt idx="248">
                  <c:v>0.999966642508142</c:v>
                </c:pt>
                <c:pt idx="249">
                  <c:v>0.9999682097945826</c:v>
                </c:pt>
                <c:pt idx="250">
                  <c:v>0.9999697032244581</c:v>
                </c:pt>
                <c:pt idx="251">
                  <c:v>0.9999711262981712</c:v>
                </c:pt>
                <c:pt idx="252">
                  <c:v>0.9999724823483948</c:v>
                </c:pt>
                <c:pt idx="253">
                  <c:v>0.9999737745482757</c:v>
                </c:pt>
                <c:pt idx="254">
                  <c:v>0.9999750059192222</c:v>
                </c:pt>
                <c:pt idx="255">
                  <c:v>0.999976179338299</c:v>
                </c:pt>
                <c:pt idx="256">
                  <c:v>0.9999772975452469</c:v>
                </c:pt>
                <c:pt idx="257">
                  <c:v>0.9999783631491513</c:v>
                </c:pt>
                <c:pt idx="258">
                  <c:v>0.999979378634777</c:v>
                </c:pt>
                <c:pt idx="259">
                  <c:v>0.9999803463685849</c:v>
                </c:pt>
                <c:pt idx="260">
                  <c:v>0.9999812686044502</c:v>
                </c:pt>
                <c:pt idx="261">
                  <c:v>0.9999821474890963</c:v>
                </c:pt>
                <c:pt idx="262">
                  <c:v>0.9999829850672586</c:v>
                </c:pt>
                <c:pt idx="263">
                  <c:v>0.9999837832865943</c:v>
                </c:pt>
                <c:pt idx="264">
                  <c:v>0.9999845440023489</c:v>
                </c:pt>
                <c:pt idx="265">
                  <c:v>0.9999852689817941</c:v>
                </c:pt>
                <c:pt idx="266">
                  <c:v>0.9999859599084469</c:v>
                </c:pt>
                <c:pt idx="267">
                  <c:v>0.9999866183860824</c:v>
                </c:pt>
                <c:pt idx="268">
                  <c:v>0.9999872459425507</c:v>
                </c:pt>
                <c:pt idx="269">
                  <c:v>0.9999878440334069</c:v>
                </c:pt>
                <c:pt idx="270">
                  <c:v>0.9999884140453646</c:v>
                </c:pt>
                <c:pt idx="271">
                  <c:v>0.9999889572995811</c:v>
                </c:pt>
                <c:pt idx="272">
                  <c:v>0.9999894750547845</c:v>
                </c:pt>
                <c:pt idx="273">
                  <c:v>0.9999899685102468</c:v>
                </c:pt>
                <c:pt idx="274">
                  <c:v>0.9999904388086152</c:v>
                </c:pt>
                <c:pt idx="275">
                  <c:v>0.999990887038606</c:v>
                </c:pt>
                <c:pt idx="276">
                  <c:v>0.9999913142375677</c:v>
                </c:pt>
                <c:pt idx="277">
                  <c:v>0.9999917213939222</c:v>
                </c:pt>
                <c:pt idx="278">
                  <c:v>0.9999921094494869</c:v>
                </c:pt>
                <c:pt idx="279">
                  <c:v>0.9999924793016859</c:v>
                </c:pt>
                <c:pt idx="280">
                  <c:v>0.9999928318056549</c:v>
                </c:pt>
                <c:pt idx="281">
                  <c:v>0.999993167776246</c:v>
                </c:pt>
                <c:pt idx="282">
                  <c:v>0.9999934879899344</c:v>
                </c:pt>
                <c:pt idx="283">
                  <c:v>0.9999937931866366</c:v>
                </c:pt>
                <c:pt idx="284">
                  <c:v>0.9999940840714391</c:v>
                </c:pt>
                <c:pt idx="285">
                  <c:v>0.9999943613162458</c:v>
                </c:pt>
                <c:pt idx="286">
                  <c:v>0.9999946255613474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Sheet1!$A$27:$A$313</c:f>
              <c:numCache>
                <c:ptCount val="287"/>
                <c:pt idx="0">
                  <c:v>10.242752213815923</c:v>
                </c:pt>
                <c:pt idx="1">
                  <c:v>10.491397291363098</c:v>
                </c:pt>
                <c:pt idx="2">
                  <c:v>10.746078283213174</c:v>
                </c:pt>
                <c:pt idx="3">
                  <c:v>11.006941712522094</c:v>
                </c:pt>
                <c:pt idx="4">
                  <c:v>11.274137659327849</c:v>
                </c:pt>
                <c:pt idx="5">
                  <c:v>11.547819846894578</c:v>
                </c:pt>
                <c:pt idx="6">
                  <c:v>11.828145730152688</c:v>
                </c:pt>
                <c:pt idx="7">
                  <c:v>12.115276586285878</c:v>
                </c:pt>
                <c:pt idx="8">
                  <c:v>12.40937760751719</c:v>
                </c:pt>
                <c:pt idx="9">
                  <c:v>12.710617996147443</c:v>
                </c:pt>
                <c:pt idx="10">
                  <c:v>13.019171061900773</c:v>
                </c:pt>
                <c:pt idx="11">
                  <c:v>13.335214321633233</c:v>
                </c:pt>
                <c:pt idx="12">
                  <c:v>13.658929601461859</c:v>
                </c:pt>
                <c:pt idx="13">
                  <c:v>13.990503141372928</c:v>
                </c:pt>
                <c:pt idx="14">
                  <c:v>14.330125702369617</c:v>
                </c:pt>
                <c:pt idx="15">
                  <c:v>14.677992676220684</c:v>
                </c:pt>
                <c:pt idx="16">
                  <c:v>15.03430419787333</c:v>
                </c:pt>
                <c:pt idx="17">
                  <c:v>15.399265260594907</c:v>
                </c:pt>
                <c:pt idx="18">
                  <c:v>15.773085833909711</c:v>
                </c:pt>
                <c:pt idx="19">
                  <c:v>16.155980984398724</c:v>
                </c:pt>
                <c:pt idx="20">
                  <c:v>16.548170999431797</c:v>
                </c:pt>
                <c:pt idx="21">
                  <c:v>16.94988151390345</c:v>
                </c:pt>
                <c:pt idx="22">
                  <c:v>17.361343640045213</c:v>
                </c:pt>
                <c:pt idx="23">
                  <c:v>17.782794100389207</c:v>
                </c:pt>
                <c:pt idx="24">
                  <c:v>18.214475363959426</c:v>
                </c:pt>
                <c:pt idx="25">
                  <c:v>18.656635785769097</c:v>
                </c:pt>
                <c:pt idx="26">
                  <c:v>19.10952974970438</c:v>
                </c:pt>
                <c:pt idx="27">
                  <c:v>19.573417814876574</c:v>
                </c:pt>
                <c:pt idx="28">
                  <c:v>20.048566865527103</c:v>
                </c:pt>
                <c:pt idx="29">
                  <c:v>20.535250264571427</c:v>
                </c:pt>
                <c:pt idx="30">
                  <c:v>21.033748010870298</c:v>
                </c:pt>
                <c:pt idx="31">
                  <c:v>21.5443469003188</c:v>
                </c:pt>
                <c:pt idx="32">
                  <c:v>22.06734069084586</c:v>
                </c:pt>
                <c:pt idx="33">
                  <c:v>22.60303027141916</c:v>
                </c:pt>
                <c:pt idx="34">
                  <c:v>23.15172383515269</c:v>
                </c:pt>
                <c:pt idx="35">
                  <c:v>23.71373705661651</c:v>
                </c:pt>
                <c:pt idx="36">
                  <c:v>24.28939327345074</c:v>
                </c:pt>
                <c:pt idx="37">
                  <c:v>24.879023672388314</c:v>
                </c:pt>
                <c:pt idx="38">
                  <c:v>25.482967479793412</c:v>
                </c:pt>
                <c:pt idx="39">
                  <c:v>26.101572156825313</c:v>
                </c:pt>
                <c:pt idx="40">
                  <c:v>26.73519359933985</c:v>
                </c:pt>
                <c:pt idx="41">
                  <c:v>27.384196342643552</c:v>
                </c:pt>
                <c:pt idx="42">
                  <c:v>28.048953771218212</c:v>
                </c:pt>
                <c:pt idx="43">
                  <c:v>28.72984833353658</c:v>
                </c:pt>
                <c:pt idx="44">
                  <c:v>29.427271762092747</c:v>
                </c:pt>
                <c:pt idx="45">
                  <c:v>30.141625298773825</c:v>
                </c:pt>
                <c:pt idx="46">
                  <c:v>30.87331992570256</c:v>
                </c:pt>
                <c:pt idx="47">
                  <c:v>31.62277660168371</c:v>
                </c:pt>
                <c:pt idx="48">
                  <c:v>32.39042650439022</c:v>
                </c:pt>
                <c:pt idx="49">
                  <c:v>33.176711278428485</c:v>
                </c:pt>
                <c:pt idx="50">
                  <c:v>33.9820832894255</c:v>
                </c:pt>
                <c:pt idx="51">
                  <c:v>34.80700588428401</c:v>
                </c:pt>
                <c:pt idx="52">
                  <c:v>35.651953657755385</c:v>
                </c:pt>
                <c:pt idx="53">
                  <c:v>36.517412725483666</c:v>
                </c:pt>
                <c:pt idx="54">
                  <c:v>37.40388100367775</c:v>
                </c:pt>
                <c:pt idx="55">
                  <c:v>38.31186849557276</c:v>
                </c:pt>
                <c:pt idx="56">
                  <c:v>39.24189758484524</c:v>
                </c:pt>
                <c:pt idx="57">
                  <c:v>40.19450333615113</c:v>
                </c:pt>
                <c:pt idx="58">
                  <c:v>41.170233802959345</c:v>
                </c:pt>
                <c:pt idx="59">
                  <c:v>42.16965034285809</c:v>
                </c:pt>
                <c:pt idx="60">
                  <c:v>43.19332794051531</c:v>
                </c:pt>
                <c:pt idx="61">
                  <c:v>44.24185553847903</c:v>
                </c:pt>
                <c:pt idx="62">
                  <c:v>45.31583637600803</c:v>
                </c:pt>
                <c:pt idx="63">
                  <c:v>46.41588833612764</c:v>
                </c:pt>
                <c:pt idx="64">
                  <c:v>47.5426443011104</c:v>
                </c:pt>
                <c:pt idx="65">
                  <c:v>48.69675251658615</c:v>
                </c:pt>
                <c:pt idx="66">
                  <c:v>49.878876964490885</c:v>
                </c:pt>
                <c:pt idx="67">
                  <c:v>51.0896977450691</c:v>
                </c:pt>
                <c:pt idx="68">
                  <c:v>52.32991146814929</c:v>
                </c:pt>
                <c:pt idx="69">
                  <c:v>53.60023165391774</c:v>
                </c:pt>
                <c:pt idx="70">
                  <c:v>54.90138914342122</c:v>
                </c:pt>
                <c:pt idx="71">
                  <c:v>56.234132519034716</c:v>
                </c:pt>
                <c:pt idx="72">
                  <c:v>57.59922853513608</c:v>
                </c:pt>
                <c:pt idx="73">
                  <c:v>58.99746255923543</c:v>
                </c:pt>
                <c:pt idx="74">
                  <c:v>60.42963902381307</c:v>
                </c:pt>
                <c:pt idx="75">
                  <c:v>61.896581889125834</c:v>
                </c:pt>
                <c:pt idx="76">
                  <c:v>63.399135117248214</c:v>
                </c:pt>
                <c:pt idx="77">
                  <c:v>64.93816315762089</c:v>
                </c:pt>
                <c:pt idx="78">
                  <c:v>66.5145514443861</c:v>
                </c:pt>
                <c:pt idx="79">
                  <c:v>68.12920690579588</c:v>
                </c:pt>
                <c:pt idx="80">
                  <c:v>69.78305848598637</c:v>
                </c:pt>
                <c:pt idx="81">
                  <c:v>71.4770576794183</c:v>
                </c:pt>
                <c:pt idx="82">
                  <c:v>73.21217907829102</c:v>
                </c:pt>
                <c:pt idx="83">
                  <c:v>74.9894209332453</c:v>
                </c:pt>
                <c:pt idx="84">
                  <c:v>76.80980572767723</c:v>
                </c:pt>
                <c:pt idx="85">
                  <c:v>78.67438076599369</c:v>
                </c:pt>
                <c:pt idx="86">
                  <c:v>80.58421877614786</c:v>
                </c:pt>
                <c:pt idx="87">
                  <c:v>82.54041852680152</c:v>
                </c:pt>
                <c:pt idx="88">
                  <c:v>84.5441054594689</c:v>
                </c:pt>
                <c:pt idx="89">
                  <c:v>86.59643233600619</c:v>
                </c:pt>
                <c:pt idx="90">
                  <c:v>88.6985799018188</c:v>
                </c:pt>
                <c:pt idx="91">
                  <c:v>90.8517575651683</c:v>
                </c:pt>
                <c:pt idx="92">
                  <c:v>93.0572040929695</c:v>
                </c:pt>
                <c:pt idx="93">
                  <c:v>95.31618832347834</c:v>
                </c:pt>
                <c:pt idx="94">
                  <c:v>97.63000989628031</c:v>
                </c:pt>
                <c:pt idx="95">
                  <c:v>99.99999999999956</c:v>
                </c:pt>
                <c:pt idx="96">
                  <c:v>102.42752213815876</c:v>
                </c:pt>
                <c:pt idx="97">
                  <c:v>104.9139729136305</c:v>
                </c:pt>
                <c:pt idx="98">
                  <c:v>107.46078283213126</c:v>
                </c:pt>
                <c:pt idx="99">
                  <c:v>110.06941712522045</c:v>
                </c:pt>
                <c:pt idx="100">
                  <c:v>112.74137659327799</c:v>
                </c:pt>
                <c:pt idx="101">
                  <c:v>115.47819846894528</c:v>
                </c:pt>
                <c:pt idx="102">
                  <c:v>118.28145730152637</c:v>
                </c:pt>
                <c:pt idx="103">
                  <c:v>121.15276586285827</c:v>
                </c:pt>
                <c:pt idx="104">
                  <c:v>124.09377607517136</c:v>
                </c:pt>
                <c:pt idx="105">
                  <c:v>127.10617996147388</c:v>
                </c:pt>
                <c:pt idx="106">
                  <c:v>130.19171061900715</c:v>
                </c:pt>
                <c:pt idx="107">
                  <c:v>133.35214321633174</c:v>
                </c:pt>
                <c:pt idx="108">
                  <c:v>136.589296014618</c:v>
                </c:pt>
                <c:pt idx="109">
                  <c:v>139.90503141372866</c:v>
                </c:pt>
                <c:pt idx="110">
                  <c:v>143.30125702369554</c:v>
                </c:pt>
                <c:pt idx="111">
                  <c:v>146.7799267622062</c:v>
                </c:pt>
                <c:pt idx="112">
                  <c:v>150.34304197873266</c:v>
                </c:pt>
                <c:pt idx="113">
                  <c:v>153.9926526059484</c:v>
                </c:pt>
                <c:pt idx="114">
                  <c:v>157.73085833909641</c:v>
                </c:pt>
                <c:pt idx="115">
                  <c:v>161.55980984398653</c:v>
                </c:pt>
                <c:pt idx="116">
                  <c:v>165.48170999431724</c:v>
                </c:pt>
                <c:pt idx="117">
                  <c:v>169.49881513903372</c:v>
                </c:pt>
                <c:pt idx="118">
                  <c:v>173.61343640045135</c:v>
                </c:pt>
                <c:pt idx="119">
                  <c:v>177.82794100389128</c:v>
                </c:pt>
                <c:pt idx="120">
                  <c:v>182.14475363959346</c:v>
                </c:pt>
                <c:pt idx="121">
                  <c:v>186.56635785769018</c:v>
                </c:pt>
                <c:pt idx="122">
                  <c:v>191.09529749704296</c:v>
                </c:pt>
                <c:pt idx="123">
                  <c:v>195.7341781487649</c:v>
                </c:pt>
                <c:pt idx="124">
                  <c:v>200.4856686552702</c:v>
                </c:pt>
                <c:pt idx="125">
                  <c:v>205.35250264571343</c:v>
                </c:pt>
                <c:pt idx="126">
                  <c:v>210.33748010870212</c:v>
                </c:pt>
                <c:pt idx="127">
                  <c:v>215.44346900318712</c:v>
                </c:pt>
                <c:pt idx="128">
                  <c:v>220.67340690845768</c:v>
                </c:pt>
                <c:pt idx="129">
                  <c:v>226.03030271419067</c:v>
                </c:pt>
                <c:pt idx="130">
                  <c:v>231.51723835152595</c:v>
                </c:pt>
                <c:pt idx="131">
                  <c:v>237.1373705661641</c:v>
                </c:pt>
                <c:pt idx="132">
                  <c:v>242.8939327345064</c:v>
                </c:pt>
                <c:pt idx="133">
                  <c:v>248.79023672388212</c:v>
                </c:pt>
                <c:pt idx="134">
                  <c:v>254.82967479793308</c:v>
                </c:pt>
                <c:pt idx="135">
                  <c:v>261.01572156825205</c:v>
                </c:pt>
                <c:pt idx="136">
                  <c:v>267.3519359933974</c:v>
                </c:pt>
                <c:pt idx="137">
                  <c:v>273.84196342643435</c:v>
                </c:pt>
                <c:pt idx="138">
                  <c:v>280.48953771218095</c:v>
                </c:pt>
                <c:pt idx="139">
                  <c:v>287.2984833353646</c:v>
                </c:pt>
                <c:pt idx="140">
                  <c:v>294.27271762092624</c:v>
                </c:pt>
                <c:pt idx="141">
                  <c:v>301.416252987737</c:v>
                </c:pt>
                <c:pt idx="142">
                  <c:v>308.7331992570243</c:v>
                </c:pt>
                <c:pt idx="143">
                  <c:v>316.2277660168358</c:v>
                </c:pt>
                <c:pt idx="144">
                  <c:v>323.9042650439008</c:v>
                </c:pt>
                <c:pt idx="145">
                  <c:v>331.7671127842834</c:v>
                </c:pt>
                <c:pt idx="146">
                  <c:v>339.82083289425356</c:v>
                </c:pt>
                <c:pt idx="147">
                  <c:v>348.0700588428386</c:v>
                </c:pt>
                <c:pt idx="148">
                  <c:v>356.51953657755234</c:v>
                </c:pt>
                <c:pt idx="149">
                  <c:v>365.17412725483507</c:v>
                </c:pt>
                <c:pt idx="150">
                  <c:v>374.03881003677594</c:v>
                </c:pt>
                <c:pt idx="151">
                  <c:v>383.118684955726</c:v>
                </c:pt>
                <c:pt idx="152">
                  <c:v>392.4189758484507</c:v>
                </c:pt>
                <c:pt idx="153">
                  <c:v>401.94503336150956</c:v>
                </c:pt>
                <c:pt idx="154">
                  <c:v>411.70233802959166</c:v>
                </c:pt>
                <c:pt idx="155">
                  <c:v>421.6965034285791</c:v>
                </c:pt>
                <c:pt idx="156">
                  <c:v>431.9332794051512</c:v>
                </c:pt>
                <c:pt idx="157">
                  <c:v>442.41855538478836</c:v>
                </c:pt>
                <c:pt idx="158">
                  <c:v>453.1583637600783</c:v>
                </c:pt>
                <c:pt idx="159">
                  <c:v>464.1588833612743</c:v>
                </c:pt>
                <c:pt idx="160">
                  <c:v>475.42644301110187</c:v>
                </c:pt>
                <c:pt idx="161">
                  <c:v>486.9675251658593</c:v>
                </c:pt>
                <c:pt idx="162">
                  <c:v>498.7887696449066</c:v>
                </c:pt>
                <c:pt idx="163">
                  <c:v>510.8969774506887</c:v>
                </c:pt>
                <c:pt idx="164">
                  <c:v>523.2991146814906</c:v>
                </c:pt>
                <c:pt idx="165">
                  <c:v>536.0023165391749</c:v>
                </c:pt>
                <c:pt idx="166">
                  <c:v>549.0138914342097</c:v>
                </c:pt>
                <c:pt idx="167">
                  <c:v>562.3413251903445</c:v>
                </c:pt>
                <c:pt idx="168">
                  <c:v>575.9922853513581</c:v>
                </c:pt>
                <c:pt idx="169">
                  <c:v>589.9746255923516</c:v>
                </c:pt>
                <c:pt idx="170">
                  <c:v>604.2963902381279</c:v>
                </c:pt>
                <c:pt idx="171">
                  <c:v>618.9658188912555</c:v>
                </c:pt>
                <c:pt idx="172">
                  <c:v>633.9913511724792</c:v>
                </c:pt>
                <c:pt idx="173">
                  <c:v>649.3816315762059</c:v>
                </c:pt>
                <c:pt idx="174">
                  <c:v>665.1455144438579</c:v>
                </c:pt>
                <c:pt idx="175">
                  <c:v>681.2920690579556</c:v>
                </c:pt>
                <c:pt idx="176">
                  <c:v>697.8305848598604</c:v>
                </c:pt>
                <c:pt idx="177">
                  <c:v>714.7705767941795</c:v>
                </c:pt>
                <c:pt idx="178">
                  <c:v>732.1217907829066</c:v>
                </c:pt>
                <c:pt idx="179">
                  <c:v>749.8942093324493</c:v>
                </c:pt>
                <c:pt idx="180">
                  <c:v>768.0980572767686</c:v>
                </c:pt>
                <c:pt idx="181">
                  <c:v>786.743807659933</c:v>
                </c:pt>
                <c:pt idx="182">
                  <c:v>805.8421877614747</c:v>
                </c:pt>
                <c:pt idx="183">
                  <c:v>825.4041852680111</c:v>
                </c:pt>
                <c:pt idx="184">
                  <c:v>845.4410545946848</c:v>
                </c:pt>
                <c:pt idx="185">
                  <c:v>865.9643233600576</c:v>
                </c:pt>
                <c:pt idx="186">
                  <c:v>886.9857990181837</c:v>
                </c:pt>
                <c:pt idx="187">
                  <c:v>908.5175756516785</c:v>
                </c:pt>
                <c:pt idx="188">
                  <c:v>930.5720409296905</c:v>
                </c:pt>
                <c:pt idx="189">
                  <c:v>953.1618832347789</c:v>
                </c:pt>
                <c:pt idx="190">
                  <c:v>976.3000989627985</c:v>
                </c:pt>
                <c:pt idx="191">
                  <c:v>999.9999999999909</c:v>
                </c:pt>
                <c:pt idx="192">
                  <c:v>1024.275221381583</c:v>
                </c:pt>
                <c:pt idx="193">
                  <c:v>1049.1397291363003</c:v>
                </c:pt>
                <c:pt idx="194">
                  <c:v>1074.6078283213076</c:v>
                </c:pt>
                <c:pt idx="195">
                  <c:v>1100.6941712521993</c:v>
                </c:pt>
                <c:pt idx="196">
                  <c:v>1127.4137659327746</c:v>
                </c:pt>
                <c:pt idx="197">
                  <c:v>1154.7819846894472</c:v>
                </c:pt>
                <c:pt idx="198">
                  <c:v>1182.814573015258</c:v>
                </c:pt>
                <c:pt idx="199">
                  <c:v>1211.5276586285768</c:v>
                </c:pt>
                <c:pt idx="200">
                  <c:v>1240.9377607517076</c:v>
                </c:pt>
                <c:pt idx="201">
                  <c:v>1271.0617996147325</c:v>
                </c:pt>
                <c:pt idx="202">
                  <c:v>1301.9171061900652</c:v>
                </c:pt>
                <c:pt idx="203">
                  <c:v>1333.521432163311</c:v>
                </c:pt>
                <c:pt idx="204">
                  <c:v>1365.8929601461732</c:v>
                </c:pt>
                <c:pt idx="205">
                  <c:v>1399.0503141372799</c:v>
                </c:pt>
                <c:pt idx="206">
                  <c:v>1433.0125702369485</c:v>
                </c:pt>
                <c:pt idx="207">
                  <c:v>1467.799267622055</c:v>
                </c:pt>
                <c:pt idx="208">
                  <c:v>1503.4304197873191</c:v>
                </c:pt>
                <c:pt idx="209">
                  <c:v>1539.9265260594764</c:v>
                </c:pt>
                <c:pt idx="210">
                  <c:v>1577.3085833909563</c:v>
                </c:pt>
                <c:pt idx="211">
                  <c:v>1615.5980984398573</c:v>
                </c:pt>
                <c:pt idx="212">
                  <c:v>1654.8170999431643</c:v>
                </c:pt>
                <c:pt idx="213">
                  <c:v>1694.988151390329</c:v>
                </c:pt>
                <c:pt idx="214">
                  <c:v>1736.134364004505</c:v>
                </c:pt>
                <c:pt idx="215">
                  <c:v>1778.2794100389042</c:v>
                </c:pt>
                <c:pt idx="216">
                  <c:v>1821.4475363959257</c:v>
                </c:pt>
                <c:pt idx="217">
                  <c:v>1865.6635785768926</c:v>
                </c:pt>
                <c:pt idx="218">
                  <c:v>1910.9529749704202</c:v>
                </c:pt>
                <c:pt idx="219">
                  <c:v>1957.3417814876393</c:v>
                </c:pt>
                <c:pt idx="220">
                  <c:v>2004.8566865526918</c:v>
                </c:pt>
                <c:pt idx="221">
                  <c:v>2053.5250264571237</c:v>
                </c:pt>
                <c:pt idx="222">
                  <c:v>2103.3748010870104</c:v>
                </c:pt>
                <c:pt idx="223">
                  <c:v>2154.43469003186</c:v>
                </c:pt>
                <c:pt idx="224">
                  <c:v>2206.7340690845654</c:v>
                </c:pt>
                <c:pt idx="225">
                  <c:v>2260.303027141895</c:v>
                </c:pt>
                <c:pt idx="226">
                  <c:v>2315.172383515248</c:v>
                </c:pt>
                <c:pt idx="227">
                  <c:v>2371.373705661629</c:v>
                </c:pt>
                <c:pt idx="228">
                  <c:v>2428.939327345052</c:v>
                </c:pt>
                <c:pt idx="229">
                  <c:v>2487.902367238809</c:v>
                </c:pt>
                <c:pt idx="230">
                  <c:v>2548.2967479793183</c:v>
                </c:pt>
                <c:pt idx="231">
                  <c:v>2610.1572156825077</c:v>
                </c:pt>
                <c:pt idx="232">
                  <c:v>2673.519359933961</c:v>
                </c:pt>
                <c:pt idx="233">
                  <c:v>2738.4196342643304</c:v>
                </c:pt>
                <c:pt idx="234">
                  <c:v>2804.8953771217957</c:v>
                </c:pt>
                <c:pt idx="235">
                  <c:v>2872.984833353632</c:v>
                </c:pt>
                <c:pt idx="236">
                  <c:v>2942.7271762092482</c:v>
                </c:pt>
                <c:pt idx="237">
                  <c:v>3014.1625298773556</c:v>
                </c:pt>
                <c:pt idx="238">
                  <c:v>3087.3319925702285</c:v>
                </c:pt>
                <c:pt idx="239">
                  <c:v>3162.277660168343</c:v>
                </c:pt>
                <c:pt idx="240">
                  <c:v>3239.042650438993</c:v>
                </c:pt>
                <c:pt idx="241">
                  <c:v>3317.671127842819</c:v>
                </c:pt>
                <c:pt idx="242">
                  <c:v>3398.20832894252</c:v>
                </c:pt>
                <c:pt idx="243">
                  <c:v>3480.7005884283703</c:v>
                </c:pt>
                <c:pt idx="244">
                  <c:v>3565.1953657755075</c:v>
                </c:pt>
                <c:pt idx="245">
                  <c:v>3651.7412725483346</c:v>
                </c:pt>
                <c:pt idx="246">
                  <c:v>3740.3881003677425</c:v>
                </c:pt>
                <c:pt idx="247">
                  <c:v>3831.1868495572426</c:v>
                </c:pt>
                <c:pt idx="248">
                  <c:v>3924.1897584844896</c:v>
                </c:pt>
                <c:pt idx="249">
                  <c:v>4019.4503336150774</c:v>
                </c:pt>
                <c:pt idx="250">
                  <c:v>4117.023380295898</c:v>
                </c:pt>
                <c:pt idx="251">
                  <c:v>4216.965034285772</c:v>
                </c:pt>
                <c:pt idx="252">
                  <c:v>4319.332794051493</c:v>
                </c:pt>
                <c:pt idx="253">
                  <c:v>4424.185553847864</c:v>
                </c:pt>
                <c:pt idx="254">
                  <c:v>4531.583637600763</c:v>
                </c:pt>
                <c:pt idx="255">
                  <c:v>4641.588833612722</c:v>
                </c:pt>
                <c:pt idx="256">
                  <c:v>4754.264430110997</c:v>
                </c:pt>
                <c:pt idx="257">
                  <c:v>4869.67525165857</c:v>
                </c:pt>
                <c:pt idx="258">
                  <c:v>4987.887696449043</c:v>
                </c:pt>
                <c:pt idx="259">
                  <c:v>5108.969774506863</c:v>
                </c:pt>
                <c:pt idx="260">
                  <c:v>5232.991146814881</c:v>
                </c:pt>
                <c:pt idx="261">
                  <c:v>5360.023165391724</c:v>
                </c:pt>
                <c:pt idx="262">
                  <c:v>5490.138914342071</c:v>
                </c:pt>
                <c:pt idx="263">
                  <c:v>5623.413251903419</c:v>
                </c:pt>
                <c:pt idx="264">
                  <c:v>5759.922853513554</c:v>
                </c:pt>
                <c:pt idx="265">
                  <c:v>5899.746255923488</c:v>
                </c:pt>
                <c:pt idx="266">
                  <c:v>6042.963902381251</c:v>
                </c:pt>
                <c:pt idx="267">
                  <c:v>6189.6581889125255</c:v>
                </c:pt>
                <c:pt idx="268">
                  <c:v>6339.913511724762</c:v>
                </c:pt>
                <c:pt idx="269">
                  <c:v>6493.816315762028</c:v>
                </c:pt>
                <c:pt idx="270">
                  <c:v>6651.455144438547</c:v>
                </c:pt>
                <c:pt idx="271">
                  <c:v>6812.920690579524</c:v>
                </c:pt>
                <c:pt idx="272">
                  <c:v>6978.305848598572</c:v>
                </c:pt>
                <c:pt idx="273">
                  <c:v>7147.705767941762</c:v>
                </c:pt>
                <c:pt idx="274">
                  <c:v>7321.217907829032</c:v>
                </c:pt>
                <c:pt idx="275">
                  <c:v>7498.942093324459</c:v>
                </c:pt>
                <c:pt idx="276">
                  <c:v>7680.980572767651</c:v>
                </c:pt>
                <c:pt idx="277">
                  <c:v>7867.438076599295</c:v>
                </c:pt>
                <c:pt idx="278">
                  <c:v>8058.421877614711</c:v>
                </c:pt>
                <c:pt idx="279">
                  <c:v>8254.041852680073</c:v>
                </c:pt>
                <c:pt idx="280">
                  <c:v>8454.41054594681</c:v>
                </c:pt>
                <c:pt idx="281">
                  <c:v>8659.643233600536</c:v>
                </c:pt>
                <c:pt idx="282">
                  <c:v>8869.857990181796</c:v>
                </c:pt>
                <c:pt idx="283">
                  <c:v>9085.175756516743</c:v>
                </c:pt>
                <c:pt idx="284">
                  <c:v>9305.72040929686</c:v>
                </c:pt>
                <c:pt idx="285">
                  <c:v>9531.618832347742</c:v>
                </c:pt>
                <c:pt idx="286">
                  <c:v>9763.000989627937</c:v>
                </c:pt>
              </c:numCache>
            </c:numRef>
          </c:xVal>
          <c:yVal>
            <c:numRef>
              <c:f>Sheet1!$M$27:$M$313</c:f>
              <c:numCache>
                <c:ptCount val="287"/>
                <c:pt idx="0">
                  <c:v>0.010269146547027317</c:v>
                </c:pt>
                <c:pt idx="1">
                  <c:v>0.010519764366042138</c:v>
                </c:pt>
                <c:pt idx="2">
                  <c:v>0.010776565730491282</c:v>
                </c:pt>
                <c:pt idx="3">
                  <c:v>0.01103970823538048</c:v>
                </c:pt>
                <c:pt idx="4">
                  <c:v>0.011309353865992333</c:v>
                </c:pt>
                <c:pt idx="5">
                  <c:v>0.011585669147350552</c:v>
                </c:pt>
                <c:pt idx="6">
                  <c:v>0.011868825300610616</c:v>
                </c:pt>
                <c:pt idx="7">
                  <c:v>0.012158998406803843</c:v>
                </c:pt>
                <c:pt idx="8">
                  <c:v>0.012456369578393066</c:v>
                </c:pt>
                <c:pt idx="9">
                  <c:v>0.012761125139132008</c:v>
                </c:pt>
                <c:pt idx="10">
                  <c:v>0.013073456812757131</c:v>
                </c:pt>
                <c:pt idx="11">
                  <c:v>0.013393561921080287</c:v>
                </c:pt>
                <c:pt idx="12">
                  <c:v>0.01372164359209343</c:v>
                </c:pt>
                <c:pt idx="13">
                  <c:v>0.014057910978743164</c:v>
                </c:pt>
                <c:pt idx="14">
                  <c:v>0.014402579489083304</c:v>
                </c:pt>
                <c:pt idx="15">
                  <c:v>0.014755871028568068</c:v>
                </c:pt>
                <c:pt idx="16">
                  <c:v>0.0151180142553081</c:v>
                </c:pt>
                <c:pt idx="17">
                  <c:v>0.015489244849175523</c:v>
                </c:pt>
                <c:pt idx="18">
                  <c:v>0.015869805795714353</c:v>
                </c:pt>
                <c:pt idx="19">
                  <c:v>0.01625994768588837</c:v>
                </c:pt>
                <c:pt idx="20">
                  <c:v>0.0166599290327813</c:v>
                </c:pt>
                <c:pt idx="21">
                  <c:v>0.017070016606453787</c:v>
                </c:pt>
                <c:pt idx="22">
                  <c:v>0.017490485788259787</c:v>
                </c:pt>
                <c:pt idx="23">
                  <c:v>0.01792162094603134</c:v>
                </c:pt>
                <c:pt idx="24">
                  <c:v>0.01836371583165707</c:v>
                </c:pt>
                <c:pt idx="25">
                  <c:v>0.01881707400270657</c:v>
                </c:pt>
                <c:pt idx="26">
                  <c:v>0.019282009269891282</c:v>
                </c:pt>
                <c:pt idx="27">
                  <c:v>0.019758846172303716</c:v>
                </c:pt>
                <c:pt idx="28">
                  <c:v>0.0202479204825425</c:v>
                </c:pt>
                <c:pt idx="29">
                  <c:v>0.0207495797440115</c:v>
                </c:pt>
                <c:pt idx="30">
                  <c:v>0.02126418384287986</c:v>
                </c:pt>
                <c:pt idx="31">
                  <c:v>0.02179210561740701</c:v>
                </c:pt>
                <c:pt idx="32">
                  <c:v>0.022333731507575175</c:v>
                </c:pt>
                <c:pt idx="33">
                  <c:v>0.0228894622482338</c:v>
                </c:pt>
                <c:pt idx="34">
                  <c:v>0.023459713609248083</c:v>
                </c:pt>
                <c:pt idx="35">
                  <c:v>0.024044917186460436</c:v>
                </c:pt>
                <c:pt idx="36">
                  <c:v>0.02464552124762228</c:v>
                </c:pt>
                <c:pt idx="37">
                  <c:v>0.025261991637837735</c:v>
                </c:pt>
                <c:pt idx="38">
                  <c:v>0.025894812749484887</c:v>
                </c:pt>
                <c:pt idx="39">
                  <c:v>0.02654448856204844</c:v>
                </c:pt>
                <c:pt idx="40">
                  <c:v>0.02721154375781522</c:v>
                </c:pt>
                <c:pt idx="41">
                  <c:v>0.027896524919957286</c:v>
                </c:pt>
                <c:pt idx="42">
                  <c:v>0.02860000182016205</c:v>
                </c:pt>
                <c:pt idx="43">
                  <c:v>0.029322568803673767</c:v>
                </c:pt>
                <c:pt idx="44">
                  <c:v>0.030064846280392705</c:v>
                </c:pt>
                <c:pt idx="45">
                  <c:v>0.030827482331549198</c:v>
                </c:pt>
                <c:pt idx="46">
                  <c:v>0.03161115444243803</c:v>
                </c:pt>
                <c:pt idx="47">
                  <c:v>0.03241657137277977</c:v>
                </c:pt>
                <c:pt idx="48">
                  <c:v>0.033244475177480984</c:v>
                </c:pt>
                <c:pt idx="49">
                  <c:v>0.034095643391914246</c:v>
                </c:pt>
                <c:pt idx="50">
                  <c:v>0.034970891397348006</c:v>
                </c:pt>
                <c:pt idx="51">
                  <c:v>0.03587107498384876</c:v>
                </c:pt>
                <c:pt idx="52">
                  <c:v>0.03679709312987752</c:v>
                </c:pt>
                <c:pt idx="53">
                  <c:v>0.03774989101993954</c:v>
                </c:pt>
                <c:pt idx="54">
                  <c:v>0.03873046332405147</c:v>
                </c:pt>
                <c:pt idx="55">
                  <c:v>0.03973985776550418</c:v>
                </c:pt>
                <c:pt idx="56">
                  <c:v>0.04077917900646509</c:v>
                </c:pt>
                <c:pt idx="57">
                  <c:v>0.041849592884433864</c:v>
                </c:pt>
                <c:pt idx="58">
                  <c:v>0.04295233103649805</c:v>
                </c:pt>
                <c:pt idx="59">
                  <c:v>0.044088695952802674</c:v>
                </c:pt>
                <c:pt idx="60">
                  <c:v>0.04526006650572875</c:v>
                </c:pt>
                <c:pt idx="61">
                  <c:v>0.04646790400706893</c:v>
                </c:pt>
                <c:pt idx="62">
                  <c:v>0.047713758852102335</c:v>
                </c:pt>
                <c:pt idx="63">
                  <c:v>0.04899927781704055</c:v>
                </c:pt>
                <c:pt idx="64">
                  <c:v>0.050326212084994014</c:v>
                </c:pt>
                <c:pt idx="65">
                  <c:v>0.05169642608558028</c:v>
                </c:pt>
                <c:pt idx="66">
                  <c:v>0.05311190724477523</c:v>
                </c:pt>
                <c:pt idx="67">
                  <c:v>0.054574776754857994</c:v>
                </c:pt>
                <c:pt idx="68">
                  <c:v>0.05608730148962225</c:v>
                </c:pt>
                <c:pt idx="69">
                  <c:v>0.05765190720779169</c:v>
                </c:pt>
                <c:pt idx="70">
                  <c:v>0.059271193208220066</c:v>
                </c:pt>
                <c:pt idx="71">
                  <c:v>0.06094794862450646</c:v>
                </c:pt>
                <c:pt idx="72">
                  <c:v>0.0626851705747459</c:v>
                </c:pt>
                <c:pt idx="73">
                  <c:v>0.06448608441503065</c:v>
                </c:pt>
                <c:pt idx="74">
                  <c:v>0.06635416638394677</c:v>
                </c:pt>
                <c:pt idx="75">
                  <c:v>0.0682931689707996</c:v>
                </c:pt>
                <c:pt idx="76">
                  <c:v>0.07030714939402873</c:v>
                </c:pt>
                <c:pt idx="77">
                  <c:v>0.07240050163991747</c:v>
                </c:pt>
                <c:pt idx="78">
                  <c:v>0.07457799258733405</c:v>
                </c:pt>
                <c:pt idx="79">
                  <c:v>0.07684480283440707</c:v>
                </c:pt>
                <c:pt idx="80">
                  <c:v>0.07920657295089284</c:v>
                </c:pt>
                <c:pt idx="81">
                  <c:v>0.08166945600945047</c:v>
                </c:pt>
                <c:pt idx="82">
                  <c:v>0.08424017740499262</c:v>
                </c:pt>
                <c:pt idx="83">
                  <c:v>0.08692610315984525</c:v>
                </c:pt>
                <c:pt idx="84">
                  <c:v>0.08973531814132929</c:v>
                </c:pt>
                <c:pt idx="85">
                  <c:v>0.0926767158973076</c:v>
                </c:pt>
                <c:pt idx="86">
                  <c:v>0.09576010215657571</c:v>
                </c:pt>
                <c:pt idx="87">
                  <c:v>0.09899631446048546</c:v>
                </c:pt>
                <c:pt idx="88">
                  <c:v>0.10239736091008465</c:v>
                </c:pt>
                <c:pt idx="89">
                  <c:v>0.10597658165538902</c:v>
                </c:pt>
                <c:pt idx="90">
                  <c:v>0.10974883755390875</c:v>
                </c:pt>
                <c:pt idx="91">
                  <c:v>0.11373073142818628</c:v>
                </c:pt>
                <c:pt idx="92">
                  <c:v>0.11794086861441448</c:v>
                </c:pt>
                <c:pt idx="93">
                  <c:v>0.12240016509200449</c:v>
                </c:pt>
                <c:pt idx="94">
                  <c:v>0.12713221351767173</c:v>
                </c:pt>
                <c:pt idx="95">
                  <c:v>0.13216372009101698</c:v>
                </c:pt>
                <c:pt idx="96">
                  <c:v>0.13752502853101678</c:v>
                </c:pt>
                <c:pt idx="97">
                  <c:v>0.143250751786076</c:v>
                </c:pt>
                <c:pt idx="98">
                  <c:v>0.14938053776211077</c:v>
                </c:pt>
                <c:pt idx="99">
                  <c:v>0.1559600027803744</c:v>
                </c:pt>
                <c:pt idx="100">
                  <c:v>0.16304187628158845</c:v>
                </c:pt>
                <c:pt idx="101">
                  <c:v>0.17068741331763548</c:v>
                </c:pt>
                <c:pt idx="102">
                  <c:v>0.17896814877879963</c:v>
                </c:pt>
                <c:pt idx="103">
                  <c:v>0.18796809069876091</c:v>
                </c:pt>
                <c:pt idx="104">
                  <c:v>0.1977864815745175</c:v>
                </c:pt>
                <c:pt idx="105">
                  <c:v>0.20854129946389227</c:v>
                </c:pt>
                <c:pt idx="106">
                  <c:v>0.2203737287618511</c:v>
                </c:pt>
                <c:pt idx="107">
                  <c:v>0.23345390933678561</c:v>
                </c:pt>
                <c:pt idx="108">
                  <c:v>0.24798837863822507</c:v>
                </c:pt>
                <c:pt idx="109">
                  <c:v>0.2642297612614044</c:v>
                </c:pt>
                <c:pt idx="110">
                  <c:v>0.2824894381583596</c:v>
                </c:pt>
                <c:pt idx="111">
                  <c:v>0.30315413506703637</c:v>
                </c:pt>
                <c:pt idx="112">
                  <c:v>0.32670756249354044</c:v>
                </c:pt>
                <c:pt idx="113">
                  <c:v>0.353758275894751</c:v>
                </c:pt>
                <c:pt idx="114">
                  <c:v>0.38507441138270376</c:v>
                </c:pt>
                <c:pt idx="115">
                  <c:v>0.4216238633890648</c:v>
                </c:pt>
                <c:pt idx="116">
                  <c:v>0.4646122163356424</c:v>
                </c:pt>
                <c:pt idx="117">
                  <c:v>0.5154939765972947</c:v>
                </c:pt>
                <c:pt idx="118">
                  <c:v>0.5758905960548182</c:v>
                </c:pt>
                <c:pt idx="119">
                  <c:v>0.6472509564592182</c:v>
                </c:pt>
                <c:pt idx="120">
                  <c:v>0.7298939826104962</c:v>
                </c:pt>
                <c:pt idx="121">
                  <c:v>0.8208235998039051</c:v>
                </c:pt>
                <c:pt idx="122">
                  <c:v>0.9100016311446173</c:v>
                </c:pt>
                <c:pt idx="123">
                  <c:v>0.9775353367772119</c:v>
                </c:pt>
                <c:pt idx="124">
                  <c:v>0.9997060009625476</c:v>
                </c:pt>
                <c:pt idx="125">
                  <c:v>0.9668410757768429</c:v>
                </c:pt>
                <c:pt idx="126">
                  <c:v>0.8929318952311147</c:v>
                </c:pt>
                <c:pt idx="127">
                  <c:v>0.8021134049878782</c:v>
                </c:pt>
                <c:pt idx="128">
                  <c:v>0.7123402317339408</c:v>
                </c:pt>
                <c:pt idx="129">
                  <c:v>0.6318897504271439</c:v>
                </c:pt>
                <c:pt idx="130">
                  <c:v>0.5628307315065282</c:v>
                </c:pt>
                <c:pt idx="131">
                  <c:v>0.5044893132188691</c:v>
                </c:pt>
                <c:pt idx="132">
                  <c:v>0.4553318815948125</c:v>
                </c:pt>
                <c:pt idx="133">
                  <c:v>0.4137553132816123</c:v>
                </c:pt>
                <c:pt idx="134">
                  <c:v>0.3783533705880251</c:v>
                </c:pt>
                <c:pt idx="135">
                  <c:v>0.34797089418954674</c:v>
                </c:pt>
                <c:pt idx="136">
                  <c:v>0.3216837219627807</c:v>
                </c:pt>
                <c:pt idx="137">
                  <c:v>0.2987591092642159</c:v>
                </c:pt>
                <c:pt idx="138">
                  <c:v>0.27861632930741753</c:v>
                </c:pt>
                <c:pt idx="139">
                  <c:v>0.26079331675987794</c:v>
                </c:pt>
                <c:pt idx="140">
                  <c:v>0.2449201484551044</c:v>
                </c:pt>
                <c:pt idx="141">
                  <c:v>0.2306985224632401</c:v>
                </c:pt>
                <c:pt idx="142">
                  <c:v>0.2178860483162872</c:v>
                </c:pt>
                <c:pt idx="143">
                  <c:v>0.2062842492517618</c:v>
                </c:pt>
                <c:pt idx="144">
                  <c:v>0.19572937995260223</c:v>
                </c:pt>
                <c:pt idx="145">
                  <c:v>0.18608536649330523</c:v>
                </c:pt>
                <c:pt idx="146">
                  <c:v>0.17723834531054364</c:v>
                </c:pt>
                <c:pt idx="147">
                  <c:v>0.1690924105400124</c:v>
                </c:pt>
                <c:pt idx="148">
                  <c:v>0.16156627893680542</c:v>
                </c:pt>
                <c:pt idx="149">
                  <c:v>0.15459065571004413</c:v>
                </c:pt>
                <c:pt idx="150">
                  <c:v>0.148106139256283</c:v>
                </c:pt>
                <c:pt idx="151">
                  <c:v>0.1420615430385638</c:v>
                </c:pt>
                <c:pt idx="152">
                  <c:v>0.13641254257977872</c:v>
                </c:pt>
                <c:pt idx="153">
                  <c:v>0.1311205775661693</c:v>
                </c:pt>
                <c:pt idx="154">
                  <c:v>0.12615195546422137</c:v>
                </c:pt>
                <c:pt idx="155">
                  <c:v>0.121477115345862</c:v>
                </c:pt>
                <c:pt idx="156">
                  <c:v>0.11707001988148594</c:v>
                </c:pt>
                <c:pt idx="157">
                  <c:v>0.11290765048730571</c:v>
                </c:pt>
                <c:pt idx="158">
                  <c:v>0.10896958597703962</c:v>
                </c:pt>
                <c:pt idx="159">
                  <c:v>0.10523764918756019</c:v>
                </c:pt>
                <c:pt idx="160">
                  <c:v>0.10169560923188654</c:v>
                </c:pt>
                <c:pt idx="161">
                  <c:v>0.09832892950830956</c:v>
                </c:pt>
                <c:pt idx="162">
                  <c:v>0.0951245535304185</c:v>
                </c:pt>
                <c:pt idx="163">
                  <c:v>0.09207072216555358</c:v>
                </c:pt>
                <c:pt idx="164">
                  <c:v>0.08915681707355738</c:v>
                </c:pt>
                <c:pt idx="165">
                  <c:v>0.08637322609530984</c:v>
                </c:pt>
                <c:pt idx="166">
                  <c:v>0.08371122710587635</c:v>
                </c:pt>
                <c:pt idx="167">
                  <c:v>0.08116288746182238</c:v>
                </c:pt>
                <c:pt idx="168">
                  <c:v>0.07872097666835665</c:v>
                </c:pt>
                <c:pt idx="169">
                  <c:v>0.0763788902941956</c:v>
                </c:pt>
                <c:pt idx="170">
                  <c:v>0.07413058348960813</c:v>
                </c:pt>
                <c:pt idx="171">
                  <c:v>0.07197051273100488</c:v>
                </c:pt>
                <c:pt idx="172">
                  <c:v>0.06989358463545206</c:v>
                </c:pt>
                <c:pt idx="173">
                  <c:v>0.06789511086989357</c:v>
                </c:pt>
                <c:pt idx="174">
                  <c:v>0.06597076833001099</c:v>
                </c:pt>
                <c:pt idx="175">
                  <c:v>0.06411656388837998</c:v>
                </c:pt>
                <c:pt idx="176">
                  <c:v>0.06232880311557043</c:v>
                </c:pt>
                <c:pt idx="177">
                  <c:v>0.06060406246483147</c:v>
                </c:pt>
                <c:pt idx="178">
                  <c:v>0.05893916448402175</c:v>
                </c:pt>
                <c:pt idx="179">
                  <c:v>0.05733115567993063</c:v>
                </c:pt>
                <c:pt idx="180">
                  <c:v>0.055777286712072424</c:v>
                </c:pt>
                <c:pt idx="181">
                  <c:v>0.05427499463703552</c:v>
                </c:pt>
                <c:pt idx="182">
                  <c:v>0.052821886961853276</c:v>
                </c:pt>
                <c:pt idx="183">
                  <c:v>0.0514157272967183</c:v>
                </c:pt>
                <c:pt idx="184">
                  <c:v>0.050054422424577485</c:v>
                </c:pt>
                <c:pt idx="185">
                  <c:v>0.048736010628457824</c:v>
                </c:pt>
                <c:pt idx="186">
                  <c:v>0.04745865113739557</c:v>
                </c:pt>
                <c:pt idx="187">
                  <c:v>0.046220614569078555</c:v>
                </c:pt>
                <c:pt idx="188">
                  <c:v>0.045020274262187375</c:v>
                </c:pt>
                <c:pt idx="189">
                  <c:v>0.04385609840428935</c:v>
                </c:pt>
                <c:pt idx="190">
                  <c:v>0.04272664287229523</c:v>
                </c:pt>
                <c:pt idx="191">
                  <c:v>0.041630544712181736</c:v>
                </c:pt>
                <c:pt idx="192">
                  <c:v>0.040566516193123466</c:v>
                </c:pt>
                <c:pt idx="193">
                  <c:v>0.039533339378541574</c:v>
                </c:pt>
                <c:pt idx="194">
                  <c:v>0.03852986116301576</c:v>
                </c:pt>
                <c:pt idx="195">
                  <c:v>0.037554988729645564</c:v>
                </c:pt>
                <c:pt idx="196">
                  <c:v>0.03660768538739766</c:v>
                </c:pt>
                <c:pt idx="197">
                  <c:v>0.03568696675232834</c:v>
                </c:pt>
                <c:pt idx="198">
                  <c:v>0.034791897240404504</c:v>
                </c:pt>
                <c:pt idx="199">
                  <c:v>0.03392158684303019</c:v>
                </c:pt>
                <c:pt idx="200">
                  <c:v>0.03307518815937597</c:v>
                </c:pt>
                <c:pt idx="201">
                  <c:v>0.03225189366225712</c:v>
                </c:pt>
                <c:pt idx="202">
                  <c:v>0.031450933176654476</c:v>
                </c:pt>
                <c:pt idx="203">
                  <c:v>0.030671571552058036</c:v>
                </c:pt>
                <c:pt idx="204">
                  <c:v>0.029913106511669136</c:v>
                </c:pt>
                <c:pt idx="205">
                  <c:v>0.02917486666315034</c:v>
                </c:pt>
                <c:pt idx="206">
                  <c:v>0.028456209657087308</c:v>
                </c:pt>
                <c:pt idx="207">
                  <c:v>0.027756520480645287</c:v>
                </c:pt>
                <c:pt idx="208">
                  <c:v>0.027075209875082155</c:v>
                </c:pt>
                <c:pt idx="209">
                  <c:v>0.02641171286683656</c:v>
                </c:pt>
                <c:pt idx="210">
                  <c:v>0.02576548740285808</c:v>
                </c:pt>
                <c:pt idx="211">
                  <c:v>0.025136013081697654</c:v>
                </c:pt>
                <c:pt idx="212">
                  <c:v>0.024522789972642744</c:v>
                </c:pt>
                <c:pt idx="213">
                  <c:v>0.02392533751587131</c:v>
                </c:pt>
                <c:pt idx="214">
                  <c:v>0.023343193497220714</c:v>
                </c:pt>
                <c:pt idx="215">
                  <c:v>0.02277591309172898</c:v>
                </c:pt>
                <c:pt idx="216">
                  <c:v>0.0222230679706131</c:v>
                </c:pt>
                <c:pt idx="217">
                  <c:v>0.021684245466807854</c:v>
                </c:pt>
                <c:pt idx="218">
                  <c:v>0.02115904779460447</c:v>
                </c:pt>
                <c:pt idx="219">
                  <c:v>0.020647091319304773</c:v>
                </c:pt>
                <c:pt idx="220">
                  <c:v>0.020148005873148654</c:v>
                </c:pt>
                <c:pt idx="221">
                  <c:v>0.019661434114083078</c:v>
                </c:pt>
                <c:pt idx="222">
                  <c:v>0.019187030924223147</c:v>
                </c:pt>
                <c:pt idx="223">
                  <c:v>0.018724462845112696</c:v>
                </c:pt>
                <c:pt idx="224">
                  <c:v>0.018273407547126055</c:v>
                </c:pt>
                <c:pt idx="225">
                  <c:v>0.0178335533305656</c:v>
                </c:pt>
                <c:pt idx="226">
                  <c:v>0.017404598656204927</c:v>
                </c:pt>
                <c:pt idx="227">
                  <c:v>0.016986251703204704</c:v>
                </c:pt>
                <c:pt idx="228">
                  <c:v>0.016578229952491145</c:v>
                </c:pt>
                <c:pt idx="229">
                  <c:v>0.016180259793835458</c:v>
                </c:pt>
                <c:pt idx="230">
                  <c:v>0.01579207615500864</c:v>
                </c:pt>
                <c:pt idx="231">
                  <c:v>0.01541342215151068</c:v>
                </c:pt>
                <c:pt idx="232">
                  <c:v>0.015044048755487397</c:v>
                </c:pt>
                <c:pt idx="233">
                  <c:v>0.014683714482552884</c:v>
                </c:pt>
                <c:pt idx="234">
                  <c:v>0.014332185095331762</c:v>
                </c:pt>
                <c:pt idx="235">
                  <c:v>0.01398923332262374</c:v>
                </c:pt>
                <c:pt idx="236">
                  <c:v>0.013654638593174177</c:v>
                </c:pt>
                <c:pt idx="237">
                  <c:v>0.013328186783109047</c:v>
                </c:pt>
                <c:pt idx="238">
                  <c:v>0.01300966997616139</c:v>
                </c:pt>
                <c:pt idx="239">
                  <c:v>0.012698886235879548</c:v>
                </c:pt>
                <c:pt idx="240">
                  <c:v>0.012395639389065924</c:v>
                </c:pt>
                <c:pt idx="241">
                  <c:v>0.012099738819748641</c:v>
                </c:pt>
                <c:pt idx="242">
                  <c:v>0.011810999273037961</c:v>
                </c:pt>
                <c:pt idx="243">
                  <c:v>0.011529240668265293</c:v>
                </c:pt>
                <c:pt idx="244">
                  <c:v>0.011254287920844536</c:v>
                </c:pt>
                <c:pt idx="245">
                  <c:v>0.01098597077233483</c:v>
                </c:pt>
                <c:pt idx="246">
                  <c:v>0.010724123628219557</c:v>
                </c:pt>
                <c:pt idx="247">
                  <c:v>0.010468585402949933</c:v>
                </c:pt>
                <c:pt idx="248">
                  <c:v>0.010219199371832353</c:v>
                </c:pt>
                <c:pt idx="249">
                  <c:v>0.009975813029367087</c:v>
                </c:pt>
                <c:pt idx="250">
                  <c:v>0.00973827795367243</c:v>
                </c:pt>
                <c:pt idx="251">
                  <c:v>0.00950644967665293</c:v>
                </c:pt>
                <c:pt idx="252">
                  <c:v>0.009280187559592814</c:v>
                </c:pt>
                <c:pt idx="253">
                  <c:v>0.009059354673877001</c:v>
                </c:pt>
                <c:pt idx="254">
                  <c:v>0.008843817686561367</c:v>
                </c:pt>
                <c:pt idx="255">
                  <c:v>0.008633446750532193</c:v>
                </c:pt>
                <c:pt idx="256">
                  <c:v>0.008428115399011418</c:v>
                </c:pt>
                <c:pt idx="257">
                  <c:v>0.008227700444179966</c:v>
                </c:pt>
                <c:pt idx="258">
                  <c:v>0.00803208187970588</c:v>
                </c:pt>
                <c:pt idx="259">
                  <c:v>0.007841142786977477</c:v>
                </c:pt>
                <c:pt idx="260">
                  <c:v>0.00765476924485426</c:v>
                </c:pt>
                <c:pt idx="261">
                  <c:v>0.007472850242759926</c:v>
                </c:pt>
                <c:pt idx="262">
                  <c:v>0.007295277596952724</c:v>
                </c:pt>
                <c:pt idx="263">
                  <c:v>0.007121945869818363</c:v>
                </c:pt>
                <c:pt idx="264">
                  <c:v>0.006952752292040248</c:v>
                </c:pt>
                <c:pt idx="265">
                  <c:v>0.006787596687510375</c:v>
                </c:pt>
                <c:pt idx="266">
                  <c:v>0.006626381400852461</c:v>
                </c:pt>
                <c:pt idx="267">
                  <c:v>0.006469011227436537</c:v>
                </c:pt>
                <c:pt idx="268">
                  <c:v>0.006315393345771119</c:v>
                </c:pt>
                <c:pt idx="269">
                  <c:v>0.006165437252165962</c:v>
                </c:pt>
                <c:pt idx="270">
                  <c:v>0.00601905469756427</c:v>
                </c:pt>
                <c:pt idx="271">
                  <c:v>0.005876159626449225</c:v>
                </c:pt>
                <c:pt idx="272">
                  <c:v>0.005736668117734969</c:v>
                </c:pt>
                <c:pt idx="273">
                  <c:v>0.005600498327557169</c:v>
                </c:pt>
                <c:pt idx="274">
                  <c:v>0.00546757043388311</c:v>
                </c:pt>
                <c:pt idx="275">
                  <c:v>0.005337806582865513</c:v>
                </c:pt>
                <c:pt idx="276">
                  <c:v>0.0052111308368684795</c:v>
                </c:pt>
                <c:pt idx="277">
                  <c:v>0.005087469124097782</c:v>
                </c:pt>
                <c:pt idx="278">
                  <c:v>0.004966749189771286</c:v>
                </c:pt>
                <c:pt idx="279">
                  <c:v>0.004848900548768722</c:v>
                </c:pt>
                <c:pt idx="280">
                  <c:v>0.004733854439703123</c:v>
                </c:pt>
                <c:pt idx="281">
                  <c:v>0.00462154378035927</c:v>
                </c:pt>
                <c:pt idx="282">
                  <c:v>0.004511903124447181</c:v>
                </c:pt>
                <c:pt idx="283">
                  <c:v>0.004404868619621378</c:v>
                </c:pt>
                <c:pt idx="284">
                  <c:v>0.004300377966719046</c:v>
                </c:pt>
                <c:pt idx="285">
                  <c:v>0.004198370380172531</c:v>
                </c:pt>
                <c:pt idx="286">
                  <c:v>0.004098786549553753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Sheet1!$A$27:$A$313</c:f>
              <c:numCache>
                <c:ptCount val="287"/>
                <c:pt idx="0">
                  <c:v>10.242752213815923</c:v>
                </c:pt>
                <c:pt idx="1">
                  <c:v>10.491397291363098</c:v>
                </c:pt>
                <c:pt idx="2">
                  <c:v>10.746078283213174</c:v>
                </c:pt>
                <c:pt idx="3">
                  <c:v>11.006941712522094</c:v>
                </c:pt>
                <c:pt idx="4">
                  <c:v>11.274137659327849</c:v>
                </c:pt>
                <c:pt idx="5">
                  <c:v>11.547819846894578</c:v>
                </c:pt>
                <c:pt idx="6">
                  <c:v>11.828145730152688</c:v>
                </c:pt>
                <c:pt idx="7">
                  <c:v>12.115276586285878</c:v>
                </c:pt>
                <c:pt idx="8">
                  <c:v>12.40937760751719</c:v>
                </c:pt>
                <c:pt idx="9">
                  <c:v>12.710617996147443</c:v>
                </c:pt>
                <c:pt idx="10">
                  <c:v>13.019171061900773</c:v>
                </c:pt>
                <c:pt idx="11">
                  <c:v>13.335214321633233</c:v>
                </c:pt>
                <c:pt idx="12">
                  <c:v>13.658929601461859</c:v>
                </c:pt>
                <c:pt idx="13">
                  <c:v>13.990503141372928</c:v>
                </c:pt>
                <c:pt idx="14">
                  <c:v>14.330125702369617</c:v>
                </c:pt>
                <c:pt idx="15">
                  <c:v>14.677992676220684</c:v>
                </c:pt>
                <c:pt idx="16">
                  <c:v>15.03430419787333</c:v>
                </c:pt>
                <c:pt idx="17">
                  <c:v>15.399265260594907</c:v>
                </c:pt>
                <c:pt idx="18">
                  <c:v>15.773085833909711</c:v>
                </c:pt>
                <c:pt idx="19">
                  <c:v>16.155980984398724</c:v>
                </c:pt>
                <c:pt idx="20">
                  <c:v>16.548170999431797</c:v>
                </c:pt>
                <c:pt idx="21">
                  <c:v>16.94988151390345</c:v>
                </c:pt>
                <c:pt idx="22">
                  <c:v>17.361343640045213</c:v>
                </c:pt>
                <c:pt idx="23">
                  <c:v>17.782794100389207</c:v>
                </c:pt>
                <c:pt idx="24">
                  <c:v>18.214475363959426</c:v>
                </c:pt>
                <c:pt idx="25">
                  <c:v>18.656635785769097</c:v>
                </c:pt>
                <c:pt idx="26">
                  <c:v>19.10952974970438</c:v>
                </c:pt>
                <c:pt idx="27">
                  <c:v>19.573417814876574</c:v>
                </c:pt>
                <c:pt idx="28">
                  <c:v>20.048566865527103</c:v>
                </c:pt>
                <c:pt idx="29">
                  <c:v>20.535250264571427</c:v>
                </c:pt>
                <c:pt idx="30">
                  <c:v>21.033748010870298</c:v>
                </c:pt>
                <c:pt idx="31">
                  <c:v>21.5443469003188</c:v>
                </c:pt>
                <c:pt idx="32">
                  <c:v>22.06734069084586</c:v>
                </c:pt>
                <c:pt idx="33">
                  <c:v>22.60303027141916</c:v>
                </c:pt>
                <c:pt idx="34">
                  <c:v>23.15172383515269</c:v>
                </c:pt>
                <c:pt idx="35">
                  <c:v>23.71373705661651</c:v>
                </c:pt>
                <c:pt idx="36">
                  <c:v>24.28939327345074</c:v>
                </c:pt>
                <c:pt idx="37">
                  <c:v>24.879023672388314</c:v>
                </c:pt>
                <c:pt idx="38">
                  <c:v>25.482967479793412</c:v>
                </c:pt>
                <c:pt idx="39">
                  <c:v>26.101572156825313</c:v>
                </c:pt>
                <c:pt idx="40">
                  <c:v>26.73519359933985</c:v>
                </c:pt>
                <c:pt idx="41">
                  <c:v>27.384196342643552</c:v>
                </c:pt>
                <c:pt idx="42">
                  <c:v>28.048953771218212</c:v>
                </c:pt>
                <c:pt idx="43">
                  <c:v>28.72984833353658</c:v>
                </c:pt>
                <c:pt idx="44">
                  <c:v>29.427271762092747</c:v>
                </c:pt>
                <c:pt idx="45">
                  <c:v>30.141625298773825</c:v>
                </c:pt>
                <c:pt idx="46">
                  <c:v>30.87331992570256</c:v>
                </c:pt>
                <c:pt idx="47">
                  <c:v>31.62277660168371</c:v>
                </c:pt>
                <c:pt idx="48">
                  <c:v>32.39042650439022</c:v>
                </c:pt>
                <c:pt idx="49">
                  <c:v>33.176711278428485</c:v>
                </c:pt>
                <c:pt idx="50">
                  <c:v>33.9820832894255</c:v>
                </c:pt>
                <c:pt idx="51">
                  <c:v>34.80700588428401</c:v>
                </c:pt>
                <c:pt idx="52">
                  <c:v>35.651953657755385</c:v>
                </c:pt>
                <c:pt idx="53">
                  <c:v>36.517412725483666</c:v>
                </c:pt>
                <c:pt idx="54">
                  <c:v>37.40388100367775</c:v>
                </c:pt>
                <c:pt idx="55">
                  <c:v>38.31186849557276</c:v>
                </c:pt>
                <c:pt idx="56">
                  <c:v>39.24189758484524</c:v>
                </c:pt>
                <c:pt idx="57">
                  <c:v>40.19450333615113</c:v>
                </c:pt>
                <c:pt idx="58">
                  <c:v>41.170233802959345</c:v>
                </c:pt>
                <c:pt idx="59">
                  <c:v>42.16965034285809</c:v>
                </c:pt>
                <c:pt idx="60">
                  <c:v>43.19332794051531</c:v>
                </c:pt>
                <c:pt idx="61">
                  <c:v>44.24185553847903</c:v>
                </c:pt>
                <c:pt idx="62">
                  <c:v>45.31583637600803</c:v>
                </c:pt>
                <c:pt idx="63">
                  <c:v>46.41588833612764</c:v>
                </c:pt>
                <c:pt idx="64">
                  <c:v>47.5426443011104</c:v>
                </c:pt>
                <c:pt idx="65">
                  <c:v>48.69675251658615</c:v>
                </c:pt>
                <c:pt idx="66">
                  <c:v>49.878876964490885</c:v>
                </c:pt>
                <c:pt idx="67">
                  <c:v>51.0896977450691</c:v>
                </c:pt>
                <c:pt idx="68">
                  <c:v>52.32991146814929</c:v>
                </c:pt>
                <c:pt idx="69">
                  <c:v>53.60023165391774</c:v>
                </c:pt>
                <c:pt idx="70">
                  <c:v>54.90138914342122</c:v>
                </c:pt>
                <c:pt idx="71">
                  <c:v>56.234132519034716</c:v>
                </c:pt>
                <c:pt idx="72">
                  <c:v>57.59922853513608</c:v>
                </c:pt>
                <c:pt idx="73">
                  <c:v>58.99746255923543</c:v>
                </c:pt>
                <c:pt idx="74">
                  <c:v>60.42963902381307</c:v>
                </c:pt>
                <c:pt idx="75">
                  <c:v>61.896581889125834</c:v>
                </c:pt>
                <c:pt idx="76">
                  <c:v>63.399135117248214</c:v>
                </c:pt>
                <c:pt idx="77">
                  <c:v>64.93816315762089</c:v>
                </c:pt>
                <c:pt idx="78">
                  <c:v>66.5145514443861</c:v>
                </c:pt>
                <c:pt idx="79">
                  <c:v>68.12920690579588</c:v>
                </c:pt>
                <c:pt idx="80">
                  <c:v>69.78305848598637</c:v>
                </c:pt>
                <c:pt idx="81">
                  <c:v>71.4770576794183</c:v>
                </c:pt>
                <c:pt idx="82">
                  <c:v>73.21217907829102</c:v>
                </c:pt>
                <c:pt idx="83">
                  <c:v>74.9894209332453</c:v>
                </c:pt>
                <c:pt idx="84">
                  <c:v>76.80980572767723</c:v>
                </c:pt>
                <c:pt idx="85">
                  <c:v>78.67438076599369</c:v>
                </c:pt>
                <c:pt idx="86">
                  <c:v>80.58421877614786</c:v>
                </c:pt>
                <c:pt idx="87">
                  <c:v>82.54041852680152</c:v>
                </c:pt>
                <c:pt idx="88">
                  <c:v>84.5441054594689</c:v>
                </c:pt>
                <c:pt idx="89">
                  <c:v>86.59643233600619</c:v>
                </c:pt>
                <c:pt idx="90">
                  <c:v>88.6985799018188</c:v>
                </c:pt>
                <c:pt idx="91">
                  <c:v>90.8517575651683</c:v>
                </c:pt>
                <c:pt idx="92">
                  <c:v>93.0572040929695</c:v>
                </c:pt>
                <c:pt idx="93">
                  <c:v>95.31618832347834</c:v>
                </c:pt>
                <c:pt idx="94">
                  <c:v>97.63000989628031</c:v>
                </c:pt>
                <c:pt idx="95">
                  <c:v>99.99999999999956</c:v>
                </c:pt>
                <c:pt idx="96">
                  <c:v>102.42752213815876</c:v>
                </c:pt>
                <c:pt idx="97">
                  <c:v>104.9139729136305</c:v>
                </c:pt>
                <c:pt idx="98">
                  <c:v>107.46078283213126</c:v>
                </c:pt>
                <c:pt idx="99">
                  <c:v>110.06941712522045</c:v>
                </c:pt>
                <c:pt idx="100">
                  <c:v>112.74137659327799</c:v>
                </c:pt>
                <c:pt idx="101">
                  <c:v>115.47819846894528</c:v>
                </c:pt>
                <c:pt idx="102">
                  <c:v>118.28145730152637</c:v>
                </c:pt>
                <c:pt idx="103">
                  <c:v>121.15276586285827</c:v>
                </c:pt>
                <c:pt idx="104">
                  <c:v>124.09377607517136</c:v>
                </c:pt>
                <c:pt idx="105">
                  <c:v>127.10617996147388</c:v>
                </c:pt>
                <c:pt idx="106">
                  <c:v>130.19171061900715</c:v>
                </c:pt>
                <c:pt idx="107">
                  <c:v>133.35214321633174</c:v>
                </c:pt>
                <c:pt idx="108">
                  <c:v>136.589296014618</c:v>
                </c:pt>
                <c:pt idx="109">
                  <c:v>139.90503141372866</c:v>
                </c:pt>
                <c:pt idx="110">
                  <c:v>143.30125702369554</c:v>
                </c:pt>
                <c:pt idx="111">
                  <c:v>146.7799267622062</c:v>
                </c:pt>
                <c:pt idx="112">
                  <c:v>150.34304197873266</c:v>
                </c:pt>
                <c:pt idx="113">
                  <c:v>153.9926526059484</c:v>
                </c:pt>
                <c:pt idx="114">
                  <c:v>157.73085833909641</c:v>
                </c:pt>
                <c:pt idx="115">
                  <c:v>161.55980984398653</c:v>
                </c:pt>
                <c:pt idx="116">
                  <c:v>165.48170999431724</c:v>
                </c:pt>
                <c:pt idx="117">
                  <c:v>169.49881513903372</c:v>
                </c:pt>
                <c:pt idx="118">
                  <c:v>173.61343640045135</c:v>
                </c:pt>
                <c:pt idx="119">
                  <c:v>177.82794100389128</c:v>
                </c:pt>
                <c:pt idx="120">
                  <c:v>182.14475363959346</c:v>
                </c:pt>
                <c:pt idx="121">
                  <c:v>186.56635785769018</c:v>
                </c:pt>
                <c:pt idx="122">
                  <c:v>191.09529749704296</c:v>
                </c:pt>
                <c:pt idx="123">
                  <c:v>195.7341781487649</c:v>
                </c:pt>
                <c:pt idx="124">
                  <c:v>200.4856686552702</c:v>
                </c:pt>
                <c:pt idx="125">
                  <c:v>205.35250264571343</c:v>
                </c:pt>
                <c:pt idx="126">
                  <c:v>210.33748010870212</c:v>
                </c:pt>
                <c:pt idx="127">
                  <c:v>215.44346900318712</c:v>
                </c:pt>
                <c:pt idx="128">
                  <c:v>220.67340690845768</c:v>
                </c:pt>
                <c:pt idx="129">
                  <c:v>226.03030271419067</c:v>
                </c:pt>
                <c:pt idx="130">
                  <c:v>231.51723835152595</c:v>
                </c:pt>
                <c:pt idx="131">
                  <c:v>237.1373705661641</c:v>
                </c:pt>
                <c:pt idx="132">
                  <c:v>242.8939327345064</c:v>
                </c:pt>
                <c:pt idx="133">
                  <c:v>248.79023672388212</c:v>
                </c:pt>
                <c:pt idx="134">
                  <c:v>254.82967479793308</c:v>
                </c:pt>
                <c:pt idx="135">
                  <c:v>261.01572156825205</c:v>
                </c:pt>
                <c:pt idx="136">
                  <c:v>267.3519359933974</c:v>
                </c:pt>
                <c:pt idx="137">
                  <c:v>273.84196342643435</c:v>
                </c:pt>
                <c:pt idx="138">
                  <c:v>280.48953771218095</c:v>
                </c:pt>
                <c:pt idx="139">
                  <c:v>287.2984833353646</c:v>
                </c:pt>
                <c:pt idx="140">
                  <c:v>294.27271762092624</c:v>
                </c:pt>
                <c:pt idx="141">
                  <c:v>301.416252987737</c:v>
                </c:pt>
                <c:pt idx="142">
                  <c:v>308.7331992570243</c:v>
                </c:pt>
                <c:pt idx="143">
                  <c:v>316.2277660168358</c:v>
                </c:pt>
                <c:pt idx="144">
                  <c:v>323.9042650439008</c:v>
                </c:pt>
                <c:pt idx="145">
                  <c:v>331.7671127842834</c:v>
                </c:pt>
                <c:pt idx="146">
                  <c:v>339.82083289425356</c:v>
                </c:pt>
                <c:pt idx="147">
                  <c:v>348.0700588428386</c:v>
                </c:pt>
                <c:pt idx="148">
                  <c:v>356.51953657755234</c:v>
                </c:pt>
                <c:pt idx="149">
                  <c:v>365.17412725483507</c:v>
                </c:pt>
                <c:pt idx="150">
                  <c:v>374.03881003677594</c:v>
                </c:pt>
                <c:pt idx="151">
                  <c:v>383.118684955726</c:v>
                </c:pt>
                <c:pt idx="152">
                  <c:v>392.4189758484507</c:v>
                </c:pt>
                <c:pt idx="153">
                  <c:v>401.94503336150956</c:v>
                </c:pt>
                <c:pt idx="154">
                  <c:v>411.70233802959166</c:v>
                </c:pt>
                <c:pt idx="155">
                  <c:v>421.6965034285791</c:v>
                </c:pt>
                <c:pt idx="156">
                  <c:v>431.9332794051512</c:v>
                </c:pt>
                <c:pt idx="157">
                  <c:v>442.41855538478836</c:v>
                </c:pt>
                <c:pt idx="158">
                  <c:v>453.1583637600783</c:v>
                </c:pt>
                <c:pt idx="159">
                  <c:v>464.1588833612743</c:v>
                </c:pt>
                <c:pt idx="160">
                  <c:v>475.42644301110187</c:v>
                </c:pt>
                <c:pt idx="161">
                  <c:v>486.9675251658593</c:v>
                </c:pt>
                <c:pt idx="162">
                  <c:v>498.7887696449066</c:v>
                </c:pt>
                <c:pt idx="163">
                  <c:v>510.8969774506887</c:v>
                </c:pt>
                <c:pt idx="164">
                  <c:v>523.2991146814906</c:v>
                </c:pt>
                <c:pt idx="165">
                  <c:v>536.0023165391749</c:v>
                </c:pt>
                <c:pt idx="166">
                  <c:v>549.0138914342097</c:v>
                </c:pt>
                <c:pt idx="167">
                  <c:v>562.3413251903445</c:v>
                </c:pt>
                <c:pt idx="168">
                  <c:v>575.9922853513581</c:v>
                </c:pt>
                <c:pt idx="169">
                  <c:v>589.9746255923516</c:v>
                </c:pt>
                <c:pt idx="170">
                  <c:v>604.2963902381279</c:v>
                </c:pt>
                <c:pt idx="171">
                  <c:v>618.9658188912555</c:v>
                </c:pt>
                <c:pt idx="172">
                  <c:v>633.9913511724792</c:v>
                </c:pt>
                <c:pt idx="173">
                  <c:v>649.3816315762059</c:v>
                </c:pt>
                <c:pt idx="174">
                  <c:v>665.1455144438579</c:v>
                </c:pt>
                <c:pt idx="175">
                  <c:v>681.2920690579556</c:v>
                </c:pt>
                <c:pt idx="176">
                  <c:v>697.8305848598604</c:v>
                </c:pt>
                <c:pt idx="177">
                  <c:v>714.7705767941795</c:v>
                </c:pt>
                <c:pt idx="178">
                  <c:v>732.1217907829066</c:v>
                </c:pt>
                <c:pt idx="179">
                  <c:v>749.8942093324493</c:v>
                </c:pt>
                <c:pt idx="180">
                  <c:v>768.0980572767686</c:v>
                </c:pt>
                <c:pt idx="181">
                  <c:v>786.743807659933</c:v>
                </c:pt>
                <c:pt idx="182">
                  <c:v>805.8421877614747</c:v>
                </c:pt>
                <c:pt idx="183">
                  <c:v>825.4041852680111</c:v>
                </c:pt>
                <c:pt idx="184">
                  <c:v>845.4410545946848</c:v>
                </c:pt>
                <c:pt idx="185">
                  <c:v>865.9643233600576</c:v>
                </c:pt>
                <c:pt idx="186">
                  <c:v>886.9857990181837</c:v>
                </c:pt>
                <c:pt idx="187">
                  <c:v>908.5175756516785</c:v>
                </c:pt>
                <c:pt idx="188">
                  <c:v>930.5720409296905</c:v>
                </c:pt>
                <c:pt idx="189">
                  <c:v>953.1618832347789</c:v>
                </c:pt>
                <c:pt idx="190">
                  <c:v>976.3000989627985</c:v>
                </c:pt>
                <c:pt idx="191">
                  <c:v>999.9999999999909</c:v>
                </c:pt>
                <c:pt idx="192">
                  <c:v>1024.275221381583</c:v>
                </c:pt>
                <c:pt idx="193">
                  <c:v>1049.1397291363003</c:v>
                </c:pt>
                <c:pt idx="194">
                  <c:v>1074.6078283213076</c:v>
                </c:pt>
                <c:pt idx="195">
                  <c:v>1100.6941712521993</c:v>
                </c:pt>
                <c:pt idx="196">
                  <c:v>1127.4137659327746</c:v>
                </c:pt>
                <c:pt idx="197">
                  <c:v>1154.7819846894472</c:v>
                </c:pt>
                <c:pt idx="198">
                  <c:v>1182.814573015258</c:v>
                </c:pt>
                <c:pt idx="199">
                  <c:v>1211.5276586285768</c:v>
                </c:pt>
                <c:pt idx="200">
                  <c:v>1240.9377607517076</c:v>
                </c:pt>
                <c:pt idx="201">
                  <c:v>1271.0617996147325</c:v>
                </c:pt>
                <c:pt idx="202">
                  <c:v>1301.9171061900652</c:v>
                </c:pt>
                <c:pt idx="203">
                  <c:v>1333.521432163311</c:v>
                </c:pt>
                <c:pt idx="204">
                  <c:v>1365.8929601461732</c:v>
                </c:pt>
                <c:pt idx="205">
                  <c:v>1399.0503141372799</c:v>
                </c:pt>
                <c:pt idx="206">
                  <c:v>1433.0125702369485</c:v>
                </c:pt>
                <c:pt idx="207">
                  <c:v>1467.799267622055</c:v>
                </c:pt>
                <c:pt idx="208">
                  <c:v>1503.4304197873191</c:v>
                </c:pt>
                <c:pt idx="209">
                  <c:v>1539.9265260594764</c:v>
                </c:pt>
                <c:pt idx="210">
                  <c:v>1577.3085833909563</c:v>
                </c:pt>
                <c:pt idx="211">
                  <c:v>1615.5980984398573</c:v>
                </c:pt>
                <c:pt idx="212">
                  <c:v>1654.8170999431643</c:v>
                </c:pt>
                <c:pt idx="213">
                  <c:v>1694.988151390329</c:v>
                </c:pt>
                <c:pt idx="214">
                  <c:v>1736.134364004505</c:v>
                </c:pt>
                <c:pt idx="215">
                  <c:v>1778.2794100389042</c:v>
                </c:pt>
                <c:pt idx="216">
                  <c:v>1821.4475363959257</c:v>
                </c:pt>
                <c:pt idx="217">
                  <c:v>1865.6635785768926</c:v>
                </c:pt>
                <c:pt idx="218">
                  <c:v>1910.9529749704202</c:v>
                </c:pt>
                <c:pt idx="219">
                  <c:v>1957.3417814876393</c:v>
                </c:pt>
                <c:pt idx="220">
                  <c:v>2004.8566865526918</c:v>
                </c:pt>
                <c:pt idx="221">
                  <c:v>2053.5250264571237</c:v>
                </c:pt>
                <c:pt idx="222">
                  <c:v>2103.3748010870104</c:v>
                </c:pt>
                <c:pt idx="223">
                  <c:v>2154.43469003186</c:v>
                </c:pt>
                <c:pt idx="224">
                  <c:v>2206.7340690845654</c:v>
                </c:pt>
                <c:pt idx="225">
                  <c:v>2260.303027141895</c:v>
                </c:pt>
                <c:pt idx="226">
                  <c:v>2315.172383515248</c:v>
                </c:pt>
                <c:pt idx="227">
                  <c:v>2371.373705661629</c:v>
                </c:pt>
                <c:pt idx="228">
                  <c:v>2428.939327345052</c:v>
                </c:pt>
                <c:pt idx="229">
                  <c:v>2487.902367238809</c:v>
                </c:pt>
                <c:pt idx="230">
                  <c:v>2548.2967479793183</c:v>
                </c:pt>
                <c:pt idx="231">
                  <c:v>2610.1572156825077</c:v>
                </c:pt>
                <c:pt idx="232">
                  <c:v>2673.519359933961</c:v>
                </c:pt>
                <c:pt idx="233">
                  <c:v>2738.4196342643304</c:v>
                </c:pt>
                <c:pt idx="234">
                  <c:v>2804.8953771217957</c:v>
                </c:pt>
                <c:pt idx="235">
                  <c:v>2872.984833353632</c:v>
                </c:pt>
                <c:pt idx="236">
                  <c:v>2942.7271762092482</c:v>
                </c:pt>
                <c:pt idx="237">
                  <c:v>3014.1625298773556</c:v>
                </c:pt>
                <c:pt idx="238">
                  <c:v>3087.3319925702285</c:v>
                </c:pt>
                <c:pt idx="239">
                  <c:v>3162.277660168343</c:v>
                </c:pt>
                <c:pt idx="240">
                  <c:v>3239.042650438993</c:v>
                </c:pt>
                <c:pt idx="241">
                  <c:v>3317.671127842819</c:v>
                </c:pt>
                <c:pt idx="242">
                  <c:v>3398.20832894252</c:v>
                </c:pt>
                <c:pt idx="243">
                  <c:v>3480.7005884283703</c:v>
                </c:pt>
                <c:pt idx="244">
                  <c:v>3565.1953657755075</c:v>
                </c:pt>
                <c:pt idx="245">
                  <c:v>3651.7412725483346</c:v>
                </c:pt>
                <c:pt idx="246">
                  <c:v>3740.3881003677425</c:v>
                </c:pt>
                <c:pt idx="247">
                  <c:v>3831.1868495572426</c:v>
                </c:pt>
                <c:pt idx="248">
                  <c:v>3924.1897584844896</c:v>
                </c:pt>
                <c:pt idx="249">
                  <c:v>4019.4503336150774</c:v>
                </c:pt>
                <c:pt idx="250">
                  <c:v>4117.023380295898</c:v>
                </c:pt>
                <c:pt idx="251">
                  <c:v>4216.965034285772</c:v>
                </c:pt>
                <c:pt idx="252">
                  <c:v>4319.332794051493</c:v>
                </c:pt>
                <c:pt idx="253">
                  <c:v>4424.185553847864</c:v>
                </c:pt>
                <c:pt idx="254">
                  <c:v>4531.583637600763</c:v>
                </c:pt>
                <c:pt idx="255">
                  <c:v>4641.588833612722</c:v>
                </c:pt>
                <c:pt idx="256">
                  <c:v>4754.264430110997</c:v>
                </c:pt>
                <c:pt idx="257">
                  <c:v>4869.67525165857</c:v>
                </c:pt>
                <c:pt idx="258">
                  <c:v>4987.887696449043</c:v>
                </c:pt>
                <c:pt idx="259">
                  <c:v>5108.969774506863</c:v>
                </c:pt>
                <c:pt idx="260">
                  <c:v>5232.991146814881</c:v>
                </c:pt>
                <c:pt idx="261">
                  <c:v>5360.023165391724</c:v>
                </c:pt>
                <c:pt idx="262">
                  <c:v>5490.138914342071</c:v>
                </c:pt>
                <c:pt idx="263">
                  <c:v>5623.413251903419</c:v>
                </c:pt>
                <c:pt idx="264">
                  <c:v>5759.922853513554</c:v>
                </c:pt>
                <c:pt idx="265">
                  <c:v>5899.746255923488</c:v>
                </c:pt>
                <c:pt idx="266">
                  <c:v>6042.963902381251</c:v>
                </c:pt>
                <c:pt idx="267">
                  <c:v>6189.6581889125255</c:v>
                </c:pt>
                <c:pt idx="268">
                  <c:v>6339.913511724762</c:v>
                </c:pt>
                <c:pt idx="269">
                  <c:v>6493.816315762028</c:v>
                </c:pt>
                <c:pt idx="270">
                  <c:v>6651.455144438547</c:v>
                </c:pt>
                <c:pt idx="271">
                  <c:v>6812.920690579524</c:v>
                </c:pt>
                <c:pt idx="272">
                  <c:v>6978.305848598572</c:v>
                </c:pt>
                <c:pt idx="273">
                  <c:v>7147.705767941762</c:v>
                </c:pt>
                <c:pt idx="274">
                  <c:v>7321.217907829032</c:v>
                </c:pt>
                <c:pt idx="275">
                  <c:v>7498.942093324459</c:v>
                </c:pt>
                <c:pt idx="276">
                  <c:v>7680.980572767651</c:v>
                </c:pt>
                <c:pt idx="277">
                  <c:v>7867.438076599295</c:v>
                </c:pt>
                <c:pt idx="278">
                  <c:v>8058.421877614711</c:v>
                </c:pt>
                <c:pt idx="279">
                  <c:v>8254.041852680073</c:v>
                </c:pt>
                <c:pt idx="280">
                  <c:v>8454.41054594681</c:v>
                </c:pt>
                <c:pt idx="281">
                  <c:v>8659.643233600536</c:v>
                </c:pt>
                <c:pt idx="282">
                  <c:v>8869.857990181796</c:v>
                </c:pt>
                <c:pt idx="283">
                  <c:v>9085.175756516743</c:v>
                </c:pt>
                <c:pt idx="284">
                  <c:v>9305.72040929686</c:v>
                </c:pt>
                <c:pt idx="285">
                  <c:v>9531.618832347742</c:v>
                </c:pt>
                <c:pt idx="286">
                  <c:v>9763.000989627937</c:v>
                </c:pt>
              </c:numCache>
            </c:numRef>
          </c:xVal>
          <c:yVal>
            <c:numRef>
              <c:f>Sheet1!$P$27:$P$313</c:f>
              <c:numCache>
                <c:ptCount val="287"/>
                <c:pt idx="0">
                  <c:v>0.010269146547027317</c:v>
                </c:pt>
                <c:pt idx="1">
                  <c:v>0.010519764366042138</c:v>
                </c:pt>
                <c:pt idx="2">
                  <c:v>0.010776565730491282</c:v>
                </c:pt>
                <c:pt idx="3">
                  <c:v>0.01103970823538048</c:v>
                </c:pt>
                <c:pt idx="4">
                  <c:v>0.011309353865992333</c:v>
                </c:pt>
                <c:pt idx="5">
                  <c:v>0.011585669147350552</c:v>
                </c:pt>
                <c:pt idx="6">
                  <c:v>0.011868825300610616</c:v>
                </c:pt>
                <c:pt idx="7">
                  <c:v>0.012158998406803843</c:v>
                </c:pt>
                <c:pt idx="8">
                  <c:v>0.012456369578393066</c:v>
                </c:pt>
                <c:pt idx="9">
                  <c:v>0.012761125139132008</c:v>
                </c:pt>
                <c:pt idx="10">
                  <c:v>0.013073456812757131</c:v>
                </c:pt>
                <c:pt idx="11">
                  <c:v>0.013393561921080287</c:v>
                </c:pt>
                <c:pt idx="12">
                  <c:v>0.01372164359209343</c:v>
                </c:pt>
                <c:pt idx="13">
                  <c:v>0.014057910978743164</c:v>
                </c:pt>
                <c:pt idx="14">
                  <c:v>0.014402579489083304</c:v>
                </c:pt>
                <c:pt idx="15">
                  <c:v>0.014755871028568068</c:v>
                </c:pt>
                <c:pt idx="16">
                  <c:v>0.0151180142553081</c:v>
                </c:pt>
                <c:pt idx="17">
                  <c:v>0.015489244849175523</c:v>
                </c:pt>
                <c:pt idx="18">
                  <c:v>0.015869805795714353</c:v>
                </c:pt>
                <c:pt idx="19">
                  <c:v>0.01625994768588837</c:v>
                </c:pt>
                <c:pt idx="20">
                  <c:v>0.0166599290327813</c:v>
                </c:pt>
                <c:pt idx="21">
                  <c:v>0.017070016606453787</c:v>
                </c:pt>
                <c:pt idx="22">
                  <c:v>0.017490485788259787</c:v>
                </c:pt>
                <c:pt idx="23">
                  <c:v>0.01792162094603134</c:v>
                </c:pt>
                <c:pt idx="24">
                  <c:v>0.01836371583165707</c:v>
                </c:pt>
                <c:pt idx="25">
                  <c:v>0.01881707400270657</c:v>
                </c:pt>
                <c:pt idx="26">
                  <c:v>0.019282009269891282</c:v>
                </c:pt>
                <c:pt idx="27">
                  <c:v>0.019758846172303716</c:v>
                </c:pt>
                <c:pt idx="28">
                  <c:v>0.0202479204825425</c:v>
                </c:pt>
                <c:pt idx="29">
                  <c:v>0.0207495797440115</c:v>
                </c:pt>
                <c:pt idx="30">
                  <c:v>0.02126418384287986</c:v>
                </c:pt>
                <c:pt idx="31">
                  <c:v>0.02179210561740701</c:v>
                </c:pt>
                <c:pt idx="32">
                  <c:v>0.022333731507575175</c:v>
                </c:pt>
                <c:pt idx="33">
                  <c:v>0.0228894622482338</c:v>
                </c:pt>
                <c:pt idx="34">
                  <c:v>0.023459713609248083</c:v>
                </c:pt>
                <c:pt idx="35">
                  <c:v>0.024044917186460436</c:v>
                </c:pt>
                <c:pt idx="36">
                  <c:v>0.02464552124762228</c:v>
                </c:pt>
                <c:pt idx="37">
                  <c:v>0.025261991637837735</c:v>
                </c:pt>
                <c:pt idx="38">
                  <c:v>0.025894812749484887</c:v>
                </c:pt>
                <c:pt idx="39">
                  <c:v>0.02654448856204844</c:v>
                </c:pt>
                <c:pt idx="40">
                  <c:v>0.02721154375781522</c:v>
                </c:pt>
                <c:pt idx="41">
                  <c:v>0.027896524919957286</c:v>
                </c:pt>
                <c:pt idx="42">
                  <c:v>0.02860000182016205</c:v>
                </c:pt>
                <c:pt idx="43">
                  <c:v>0.029322568803673767</c:v>
                </c:pt>
                <c:pt idx="44">
                  <c:v>0.030064846280392705</c:v>
                </c:pt>
                <c:pt idx="45">
                  <c:v>0.030827482331549198</c:v>
                </c:pt>
                <c:pt idx="46">
                  <c:v>0.03161115444243803</c:v>
                </c:pt>
                <c:pt idx="47">
                  <c:v>0.03241657137277977</c:v>
                </c:pt>
                <c:pt idx="48">
                  <c:v>0.033244475177480984</c:v>
                </c:pt>
                <c:pt idx="49">
                  <c:v>0.034095643391914246</c:v>
                </c:pt>
                <c:pt idx="50">
                  <c:v>0.034970891397348006</c:v>
                </c:pt>
                <c:pt idx="51">
                  <c:v>0.03587107498384876</c:v>
                </c:pt>
                <c:pt idx="52">
                  <c:v>0.03679709312987752</c:v>
                </c:pt>
                <c:pt idx="53">
                  <c:v>0.03774989101993954</c:v>
                </c:pt>
                <c:pt idx="54">
                  <c:v>0.03873046332405147</c:v>
                </c:pt>
                <c:pt idx="55">
                  <c:v>0.03973985776550418</c:v>
                </c:pt>
                <c:pt idx="56">
                  <c:v>0.04077917900646509</c:v>
                </c:pt>
                <c:pt idx="57">
                  <c:v>0.041849592884433864</c:v>
                </c:pt>
                <c:pt idx="58">
                  <c:v>0.04295233103649805</c:v>
                </c:pt>
                <c:pt idx="59">
                  <c:v>0.044088695952802674</c:v>
                </c:pt>
                <c:pt idx="60">
                  <c:v>0.04526006650572875</c:v>
                </c:pt>
                <c:pt idx="61">
                  <c:v>0.04646790400706893</c:v>
                </c:pt>
                <c:pt idx="62">
                  <c:v>0.047713758852102335</c:v>
                </c:pt>
                <c:pt idx="63">
                  <c:v>0.04899927781704055</c:v>
                </c:pt>
                <c:pt idx="64">
                  <c:v>0.050326212084994014</c:v>
                </c:pt>
                <c:pt idx="65">
                  <c:v>0.05169642608558028</c:v>
                </c:pt>
                <c:pt idx="66">
                  <c:v>0.05311190724477523</c:v>
                </c:pt>
                <c:pt idx="67">
                  <c:v>0.054574776754857994</c:v>
                </c:pt>
                <c:pt idx="68">
                  <c:v>0.05608730148962225</c:v>
                </c:pt>
                <c:pt idx="69">
                  <c:v>0.05765190720779169</c:v>
                </c:pt>
                <c:pt idx="70">
                  <c:v>0.059271193208220066</c:v>
                </c:pt>
                <c:pt idx="71">
                  <c:v>0.06094794862450646</c:v>
                </c:pt>
                <c:pt idx="72">
                  <c:v>0.0626851705747459</c:v>
                </c:pt>
                <c:pt idx="73">
                  <c:v>0.06448608441503065</c:v>
                </c:pt>
                <c:pt idx="74">
                  <c:v>0.06635416638394677</c:v>
                </c:pt>
                <c:pt idx="75">
                  <c:v>0.0682931689707996</c:v>
                </c:pt>
                <c:pt idx="76">
                  <c:v>0.07030714939402873</c:v>
                </c:pt>
                <c:pt idx="77">
                  <c:v>0.07240050163991747</c:v>
                </c:pt>
                <c:pt idx="78">
                  <c:v>0.07457799258733405</c:v>
                </c:pt>
                <c:pt idx="79">
                  <c:v>0.07684480283440707</c:v>
                </c:pt>
                <c:pt idx="80">
                  <c:v>0.07920657295089284</c:v>
                </c:pt>
                <c:pt idx="81">
                  <c:v>0.08166945600945047</c:v>
                </c:pt>
                <c:pt idx="82">
                  <c:v>0.08424017740499262</c:v>
                </c:pt>
                <c:pt idx="83">
                  <c:v>0.08692610315984525</c:v>
                </c:pt>
                <c:pt idx="84">
                  <c:v>0.08973531814132929</c:v>
                </c:pt>
                <c:pt idx="85">
                  <c:v>0.0926767158973076</c:v>
                </c:pt>
                <c:pt idx="86">
                  <c:v>0.09576010215657571</c:v>
                </c:pt>
                <c:pt idx="87">
                  <c:v>0.09899631446048546</c:v>
                </c:pt>
                <c:pt idx="88">
                  <c:v>0.10239736091008465</c:v>
                </c:pt>
                <c:pt idx="89">
                  <c:v>0.10597658165538902</c:v>
                </c:pt>
                <c:pt idx="90">
                  <c:v>0.10974883755390875</c:v>
                </c:pt>
                <c:pt idx="91">
                  <c:v>0.11373073142818628</c:v>
                </c:pt>
                <c:pt idx="92">
                  <c:v>0.11794086861441448</c:v>
                </c:pt>
                <c:pt idx="93">
                  <c:v>0.12240016509200449</c:v>
                </c:pt>
                <c:pt idx="94">
                  <c:v>0.12713221351767173</c:v>
                </c:pt>
                <c:pt idx="95">
                  <c:v>0.13216372009101698</c:v>
                </c:pt>
                <c:pt idx="96">
                  <c:v>0.13752502853101678</c:v>
                </c:pt>
                <c:pt idx="97">
                  <c:v>0.143250751786076</c:v>
                </c:pt>
                <c:pt idx="98">
                  <c:v>0.14938053776211077</c:v>
                </c:pt>
                <c:pt idx="99">
                  <c:v>0.1559600027803744</c:v>
                </c:pt>
                <c:pt idx="100">
                  <c:v>0.16304187628158845</c:v>
                </c:pt>
                <c:pt idx="101">
                  <c:v>0.17068741331763548</c:v>
                </c:pt>
                <c:pt idx="102">
                  <c:v>0.17896814877879963</c:v>
                </c:pt>
                <c:pt idx="103">
                  <c:v>0.18796809069876091</c:v>
                </c:pt>
                <c:pt idx="104">
                  <c:v>0.1977864815745175</c:v>
                </c:pt>
                <c:pt idx="105">
                  <c:v>0.20854129946389227</c:v>
                </c:pt>
                <c:pt idx="106">
                  <c:v>0.2203737287618511</c:v>
                </c:pt>
                <c:pt idx="107">
                  <c:v>0.23345390933678561</c:v>
                </c:pt>
                <c:pt idx="108">
                  <c:v>0.24798837863822507</c:v>
                </c:pt>
                <c:pt idx="109">
                  <c:v>0.2642297612614044</c:v>
                </c:pt>
                <c:pt idx="110">
                  <c:v>0.2824894381583596</c:v>
                </c:pt>
                <c:pt idx="111">
                  <c:v>0.30315413506703637</c:v>
                </c:pt>
                <c:pt idx="112">
                  <c:v>0.32670756249354044</c:v>
                </c:pt>
                <c:pt idx="113">
                  <c:v>0.353758275894751</c:v>
                </c:pt>
                <c:pt idx="114">
                  <c:v>0.38507441138270376</c:v>
                </c:pt>
                <c:pt idx="115">
                  <c:v>0.4216238633890648</c:v>
                </c:pt>
                <c:pt idx="116">
                  <c:v>0.4646122163356424</c:v>
                </c:pt>
                <c:pt idx="117">
                  <c:v>0.5154939765972947</c:v>
                </c:pt>
                <c:pt idx="118">
                  <c:v>0.5758905960548182</c:v>
                </c:pt>
                <c:pt idx="119">
                  <c:v>0.6472509564592182</c:v>
                </c:pt>
                <c:pt idx="120">
                  <c:v>0.7298939826104962</c:v>
                </c:pt>
                <c:pt idx="121">
                  <c:v>0.8208235998039051</c:v>
                </c:pt>
                <c:pt idx="122">
                  <c:v>0.9100016311446173</c:v>
                </c:pt>
                <c:pt idx="123">
                  <c:v>0.9775353367772119</c:v>
                </c:pt>
                <c:pt idx="124">
                  <c:v>0.9997060009625476</c:v>
                </c:pt>
                <c:pt idx="125">
                  <c:v>0.9668410757768429</c:v>
                </c:pt>
                <c:pt idx="126">
                  <c:v>0.8929318952311147</c:v>
                </c:pt>
                <c:pt idx="127">
                  <c:v>0.8021134049878782</c:v>
                </c:pt>
                <c:pt idx="128">
                  <c:v>0.7123402317339408</c:v>
                </c:pt>
                <c:pt idx="129">
                  <c:v>0.6318897504271439</c:v>
                </c:pt>
                <c:pt idx="130">
                  <c:v>0.5628307315065282</c:v>
                </c:pt>
                <c:pt idx="131">
                  <c:v>0.5044893132188691</c:v>
                </c:pt>
                <c:pt idx="132">
                  <c:v>0.4553318815948125</c:v>
                </c:pt>
                <c:pt idx="133">
                  <c:v>0.4137553132816123</c:v>
                </c:pt>
                <c:pt idx="134">
                  <c:v>0.3783533705880251</c:v>
                </c:pt>
                <c:pt idx="135">
                  <c:v>0.34797089418954674</c:v>
                </c:pt>
                <c:pt idx="136">
                  <c:v>0.3216837219627807</c:v>
                </c:pt>
                <c:pt idx="137">
                  <c:v>0.2987591092642159</c:v>
                </c:pt>
                <c:pt idx="138">
                  <c:v>0.27861632930741753</c:v>
                </c:pt>
                <c:pt idx="139">
                  <c:v>0.26079331675987794</c:v>
                </c:pt>
                <c:pt idx="140">
                  <c:v>0.2449201484551044</c:v>
                </c:pt>
                <c:pt idx="141">
                  <c:v>0.2306985224632401</c:v>
                </c:pt>
                <c:pt idx="142">
                  <c:v>0.2178860483162872</c:v>
                </c:pt>
                <c:pt idx="143">
                  <c:v>0.2062842492517618</c:v>
                </c:pt>
                <c:pt idx="144">
                  <c:v>0.19572937995260223</c:v>
                </c:pt>
                <c:pt idx="145">
                  <c:v>0.18608536649330523</c:v>
                </c:pt>
                <c:pt idx="146">
                  <c:v>0.17723834531054364</c:v>
                </c:pt>
                <c:pt idx="147">
                  <c:v>0.1690924105400124</c:v>
                </c:pt>
                <c:pt idx="148">
                  <c:v>0.16156627893680542</c:v>
                </c:pt>
                <c:pt idx="149">
                  <c:v>0.15459065571004413</c:v>
                </c:pt>
                <c:pt idx="150">
                  <c:v>0.148106139256283</c:v>
                </c:pt>
                <c:pt idx="151">
                  <c:v>0.1420615430385638</c:v>
                </c:pt>
                <c:pt idx="152">
                  <c:v>0.13641254257977872</c:v>
                </c:pt>
                <c:pt idx="153">
                  <c:v>0.1311205775661693</c:v>
                </c:pt>
                <c:pt idx="154">
                  <c:v>0.12615195546422137</c:v>
                </c:pt>
                <c:pt idx="155">
                  <c:v>0.121477115345862</c:v>
                </c:pt>
                <c:pt idx="156">
                  <c:v>0.11707001988148594</c:v>
                </c:pt>
                <c:pt idx="157">
                  <c:v>0.11290765048730571</c:v>
                </c:pt>
                <c:pt idx="158">
                  <c:v>0.10896958597703962</c:v>
                </c:pt>
                <c:pt idx="159">
                  <c:v>0.10523764918756019</c:v>
                </c:pt>
                <c:pt idx="160">
                  <c:v>0.10169560923188654</c:v>
                </c:pt>
                <c:pt idx="161">
                  <c:v>0.09832892950830956</c:v>
                </c:pt>
                <c:pt idx="162">
                  <c:v>0.0951245535304185</c:v>
                </c:pt>
                <c:pt idx="163">
                  <c:v>0.09207072216555358</c:v>
                </c:pt>
                <c:pt idx="164">
                  <c:v>0.08915681707355738</c:v>
                </c:pt>
                <c:pt idx="165">
                  <c:v>0.08637322609530984</c:v>
                </c:pt>
                <c:pt idx="166">
                  <c:v>0.08371122710587635</c:v>
                </c:pt>
                <c:pt idx="167">
                  <c:v>0.08116288746182238</c:v>
                </c:pt>
                <c:pt idx="168">
                  <c:v>0.07872097666835665</c:v>
                </c:pt>
                <c:pt idx="169">
                  <c:v>0.0763788902941956</c:v>
                </c:pt>
                <c:pt idx="170">
                  <c:v>0.07413058348960813</c:v>
                </c:pt>
                <c:pt idx="171">
                  <c:v>0.07197051273100488</c:v>
                </c:pt>
                <c:pt idx="172">
                  <c:v>0.06989358463545206</c:v>
                </c:pt>
                <c:pt idx="173">
                  <c:v>0.06789511086989357</c:v>
                </c:pt>
                <c:pt idx="174">
                  <c:v>0.06597076833001099</c:v>
                </c:pt>
                <c:pt idx="175">
                  <c:v>0.06411656388837998</c:v>
                </c:pt>
                <c:pt idx="176">
                  <c:v>0.06232880311557043</c:v>
                </c:pt>
                <c:pt idx="177">
                  <c:v>0.06060406246483147</c:v>
                </c:pt>
                <c:pt idx="178">
                  <c:v>0.05893916448402175</c:v>
                </c:pt>
                <c:pt idx="179">
                  <c:v>0.05733115567993063</c:v>
                </c:pt>
                <c:pt idx="180">
                  <c:v>0.055777286712072424</c:v>
                </c:pt>
                <c:pt idx="181">
                  <c:v>0.05427499463703552</c:v>
                </c:pt>
                <c:pt idx="182">
                  <c:v>0.052821886961853276</c:v>
                </c:pt>
                <c:pt idx="183">
                  <c:v>0.0514157272967183</c:v>
                </c:pt>
                <c:pt idx="184">
                  <c:v>0.050054422424577485</c:v>
                </c:pt>
                <c:pt idx="185">
                  <c:v>0.048736010628457824</c:v>
                </c:pt>
                <c:pt idx="186">
                  <c:v>0.04745865113739557</c:v>
                </c:pt>
                <c:pt idx="187">
                  <c:v>0.046220614569078555</c:v>
                </c:pt>
                <c:pt idx="188">
                  <c:v>0.045020274262187375</c:v>
                </c:pt>
                <c:pt idx="189">
                  <c:v>0.04385609840428935</c:v>
                </c:pt>
                <c:pt idx="190">
                  <c:v>0.04272664287229523</c:v>
                </c:pt>
                <c:pt idx="191">
                  <c:v>0.041630544712181736</c:v>
                </c:pt>
                <c:pt idx="192">
                  <c:v>0.040566516193123466</c:v>
                </c:pt>
                <c:pt idx="193">
                  <c:v>0.039533339378541574</c:v>
                </c:pt>
                <c:pt idx="194">
                  <c:v>0.03852986116301576</c:v>
                </c:pt>
                <c:pt idx="195">
                  <c:v>0.037554988729645564</c:v>
                </c:pt>
                <c:pt idx="196">
                  <c:v>0.03660768538739766</c:v>
                </c:pt>
                <c:pt idx="197">
                  <c:v>0.03568696675232834</c:v>
                </c:pt>
                <c:pt idx="198">
                  <c:v>0.034791897240404504</c:v>
                </c:pt>
                <c:pt idx="199">
                  <c:v>0.03392158684303019</c:v>
                </c:pt>
                <c:pt idx="200">
                  <c:v>0.03307518815937597</c:v>
                </c:pt>
                <c:pt idx="201">
                  <c:v>0.03225189366225712</c:v>
                </c:pt>
                <c:pt idx="202">
                  <c:v>0.031450933176654476</c:v>
                </c:pt>
                <c:pt idx="203">
                  <c:v>0.030671571552058036</c:v>
                </c:pt>
                <c:pt idx="204">
                  <c:v>0.029913106511669136</c:v>
                </c:pt>
                <c:pt idx="205">
                  <c:v>0.02917486666315034</c:v>
                </c:pt>
                <c:pt idx="206">
                  <c:v>0.028456209657087308</c:v>
                </c:pt>
                <c:pt idx="207">
                  <c:v>0.027756520480645287</c:v>
                </c:pt>
                <c:pt idx="208">
                  <c:v>0.027075209875082155</c:v>
                </c:pt>
                <c:pt idx="209">
                  <c:v>0.02641171286683656</c:v>
                </c:pt>
                <c:pt idx="210">
                  <c:v>0.02576548740285808</c:v>
                </c:pt>
                <c:pt idx="211">
                  <c:v>0.025136013081697654</c:v>
                </c:pt>
                <c:pt idx="212">
                  <c:v>0.024522789972642744</c:v>
                </c:pt>
                <c:pt idx="213">
                  <c:v>0.02392533751587131</c:v>
                </c:pt>
                <c:pt idx="214">
                  <c:v>0.023343193497220714</c:v>
                </c:pt>
                <c:pt idx="215">
                  <c:v>0.02277591309172898</c:v>
                </c:pt>
                <c:pt idx="216">
                  <c:v>0.0222230679706131</c:v>
                </c:pt>
                <c:pt idx="217">
                  <c:v>0.021684245466807854</c:v>
                </c:pt>
                <c:pt idx="218">
                  <c:v>0.02115904779460447</c:v>
                </c:pt>
                <c:pt idx="219">
                  <c:v>0.020647091319304773</c:v>
                </c:pt>
                <c:pt idx="220">
                  <c:v>0.020148005873148654</c:v>
                </c:pt>
                <c:pt idx="221">
                  <c:v>0.019661434114083078</c:v>
                </c:pt>
                <c:pt idx="222">
                  <c:v>0.019187030924223147</c:v>
                </c:pt>
                <c:pt idx="223">
                  <c:v>0.018724462845112696</c:v>
                </c:pt>
                <c:pt idx="224">
                  <c:v>0.018273407547126055</c:v>
                </c:pt>
                <c:pt idx="225">
                  <c:v>0.0178335533305656</c:v>
                </c:pt>
                <c:pt idx="226">
                  <c:v>0.017404598656204927</c:v>
                </c:pt>
                <c:pt idx="227">
                  <c:v>0.016986251703204704</c:v>
                </c:pt>
                <c:pt idx="228">
                  <c:v>0.016578229952491145</c:v>
                </c:pt>
                <c:pt idx="229">
                  <c:v>0.016180259793835458</c:v>
                </c:pt>
                <c:pt idx="230">
                  <c:v>0.01579207615500864</c:v>
                </c:pt>
                <c:pt idx="231">
                  <c:v>0.01541342215151068</c:v>
                </c:pt>
                <c:pt idx="232">
                  <c:v>0.015044048755487397</c:v>
                </c:pt>
                <c:pt idx="233">
                  <c:v>0.014683714482552884</c:v>
                </c:pt>
                <c:pt idx="234">
                  <c:v>0.014332185095331762</c:v>
                </c:pt>
                <c:pt idx="235">
                  <c:v>0.01398923332262374</c:v>
                </c:pt>
                <c:pt idx="236">
                  <c:v>0.013654638593174177</c:v>
                </c:pt>
                <c:pt idx="237">
                  <c:v>0.013328186783109047</c:v>
                </c:pt>
                <c:pt idx="238">
                  <c:v>0.01300966997616139</c:v>
                </c:pt>
                <c:pt idx="239">
                  <c:v>0.012698886235879548</c:v>
                </c:pt>
                <c:pt idx="240">
                  <c:v>0.012395639389065924</c:v>
                </c:pt>
                <c:pt idx="241">
                  <c:v>0.012099738819748641</c:v>
                </c:pt>
                <c:pt idx="242">
                  <c:v>0.011810999273037961</c:v>
                </c:pt>
                <c:pt idx="243">
                  <c:v>0.011529240668265293</c:v>
                </c:pt>
                <c:pt idx="244">
                  <c:v>0.011254287920844536</c:v>
                </c:pt>
                <c:pt idx="245">
                  <c:v>0.01098597077233483</c:v>
                </c:pt>
                <c:pt idx="246">
                  <c:v>0.010724123628219557</c:v>
                </c:pt>
                <c:pt idx="247">
                  <c:v>0.010468585402949933</c:v>
                </c:pt>
                <c:pt idx="248">
                  <c:v>0.010219199371832353</c:v>
                </c:pt>
                <c:pt idx="249">
                  <c:v>0.009975813029367087</c:v>
                </c:pt>
                <c:pt idx="250">
                  <c:v>0.00973827795367243</c:v>
                </c:pt>
                <c:pt idx="251">
                  <c:v>0.00950644967665293</c:v>
                </c:pt>
                <c:pt idx="252">
                  <c:v>0.009280187559592814</c:v>
                </c:pt>
                <c:pt idx="253">
                  <c:v>0.009059354673877001</c:v>
                </c:pt>
                <c:pt idx="254">
                  <c:v>0.008843817686561367</c:v>
                </c:pt>
                <c:pt idx="255">
                  <c:v>0.008633446750532193</c:v>
                </c:pt>
                <c:pt idx="256">
                  <c:v>0.008428115399011418</c:v>
                </c:pt>
                <c:pt idx="257">
                  <c:v>0.008227700444179966</c:v>
                </c:pt>
                <c:pt idx="258">
                  <c:v>0.00803208187970588</c:v>
                </c:pt>
                <c:pt idx="259">
                  <c:v>0.007841142786977477</c:v>
                </c:pt>
                <c:pt idx="260">
                  <c:v>0.00765476924485426</c:v>
                </c:pt>
                <c:pt idx="261">
                  <c:v>0.007472850242759926</c:v>
                </c:pt>
                <c:pt idx="262">
                  <c:v>0.007295277596952724</c:v>
                </c:pt>
                <c:pt idx="263">
                  <c:v>0.007121945869818363</c:v>
                </c:pt>
                <c:pt idx="264">
                  <c:v>0.006952752292040248</c:v>
                </c:pt>
                <c:pt idx="265">
                  <c:v>0.006787596687510375</c:v>
                </c:pt>
                <c:pt idx="266">
                  <c:v>0.006626381400852461</c:v>
                </c:pt>
                <c:pt idx="267">
                  <c:v>0.006469011227436537</c:v>
                </c:pt>
                <c:pt idx="268">
                  <c:v>0.006315393345771119</c:v>
                </c:pt>
                <c:pt idx="269">
                  <c:v>0.006165437252165962</c:v>
                </c:pt>
                <c:pt idx="270">
                  <c:v>0.00601905469756427</c:v>
                </c:pt>
                <c:pt idx="271">
                  <c:v>0.005876159626449225</c:v>
                </c:pt>
                <c:pt idx="272">
                  <c:v>0.005736668117734969</c:v>
                </c:pt>
                <c:pt idx="273">
                  <c:v>0.005600498327557169</c:v>
                </c:pt>
                <c:pt idx="274">
                  <c:v>0.00546757043388311</c:v>
                </c:pt>
                <c:pt idx="275">
                  <c:v>0.005337806582865513</c:v>
                </c:pt>
                <c:pt idx="276">
                  <c:v>0.0052111308368684795</c:v>
                </c:pt>
                <c:pt idx="277">
                  <c:v>0.005087469124097782</c:v>
                </c:pt>
                <c:pt idx="278">
                  <c:v>0.004966749189771286</c:v>
                </c:pt>
                <c:pt idx="279">
                  <c:v>0.004848900548768722</c:v>
                </c:pt>
                <c:pt idx="280">
                  <c:v>0.004733854439703123</c:v>
                </c:pt>
                <c:pt idx="281">
                  <c:v>0.00462154378035927</c:v>
                </c:pt>
                <c:pt idx="282">
                  <c:v>0.004511903124447181</c:v>
                </c:pt>
                <c:pt idx="283">
                  <c:v>0.004404868619621378</c:v>
                </c:pt>
                <c:pt idx="284">
                  <c:v>0.004300377966719046</c:v>
                </c:pt>
                <c:pt idx="285">
                  <c:v>0.004198370380172531</c:v>
                </c:pt>
                <c:pt idx="286">
                  <c:v>0.004098786549553753</c:v>
                </c:pt>
              </c:numCache>
            </c:numRef>
          </c:yVal>
          <c:smooth val="1"/>
        </c:ser>
        <c:ser>
          <c:idx val="4"/>
          <c:order val="4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Sheet1!$A$27:$A$313</c:f>
              <c:numCache>
                <c:ptCount val="287"/>
                <c:pt idx="0">
                  <c:v>10.242752213815923</c:v>
                </c:pt>
                <c:pt idx="1">
                  <c:v>10.491397291363098</c:v>
                </c:pt>
                <c:pt idx="2">
                  <c:v>10.746078283213174</c:v>
                </c:pt>
                <c:pt idx="3">
                  <c:v>11.006941712522094</c:v>
                </c:pt>
                <c:pt idx="4">
                  <c:v>11.274137659327849</c:v>
                </c:pt>
                <c:pt idx="5">
                  <c:v>11.547819846894578</c:v>
                </c:pt>
                <c:pt idx="6">
                  <c:v>11.828145730152688</c:v>
                </c:pt>
                <c:pt idx="7">
                  <c:v>12.115276586285878</c:v>
                </c:pt>
                <c:pt idx="8">
                  <c:v>12.40937760751719</c:v>
                </c:pt>
                <c:pt idx="9">
                  <c:v>12.710617996147443</c:v>
                </c:pt>
                <c:pt idx="10">
                  <c:v>13.019171061900773</c:v>
                </c:pt>
                <c:pt idx="11">
                  <c:v>13.335214321633233</c:v>
                </c:pt>
                <c:pt idx="12">
                  <c:v>13.658929601461859</c:v>
                </c:pt>
                <c:pt idx="13">
                  <c:v>13.990503141372928</c:v>
                </c:pt>
                <c:pt idx="14">
                  <c:v>14.330125702369617</c:v>
                </c:pt>
                <c:pt idx="15">
                  <c:v>14.677992676220684</c:v>
                </c:pt>
                <c:pt idx="16">
                  <c:v>15.03430419787333</c:v>
                </c:pt>
                <c:pt idx="17">
                  <c:v>15.399265260594907</c:v>
                </c:pt>
                <c:pt idx="18">
                  <c:v>15.773085833909711</c:v>
                </c:pt>
                <c:pt idx="19">
                  <c:v>16.155980984398724</c:v>
                </c:pt>
                <c:pt idx="20">
                  <c:v>16.548170999431797</c:v>
                </c:pt>
                <c:pt idx="21">
                  <c:v>16.94988151390345</c:v>
                </c:pt>
                <c:pt idx="22">
                  <c:v>17.361343640045213</c:v>
                </c:pt>
                <c:pt idx="23">
                  <c:v>17.782794100389207</c:v>
                </c:pt>
                <c:pt idx="24">
                  <c:v>18.214475363959426</c:v>
                </c:pt>
                <c:pt idx="25">
                  <c:v>18.656635785769097</c:v>
                </c:pt>
                <c:pt idx="26">
                  <c:v>19.10952974970438</c:v>
                </c:pt>
                <c:pt idx="27">
                  <c:v>19.573417814876574</c:v>
                </c:pt>
                <c:pt idx="28">
                  <c:v>20.048566865527103</c:v>
                </c:pt>
                <c:pt idx="29">
                  <c:v>20.535250264571427</c:v>
                </c:pt>
                <c:pt idx="30">
                  <c:v>21.033748010870298</c:v>
                </c:pt>
                <c:pt idx="31">
                  <c:v>21.5443469003188</c:v>
                </c:pt>
                <c:pt idx="32">
                  <c:v>22.06734069084586</c:v>
                </c:pt>
                <c:pt idx="33">
                  <c:v>22.60303027141916</c:v>
                </c:pt>
                <c:pt idx="34">
                  <c:v>23.15172383515269</c:v>
                </c:pt>
                <c:pt idx="35">
                  <c:v>23.71373705661651</c:v>
                </c:pt>
                <c:pt idx="36">
                  <c:v>24.28939327345074</c:v>
                </c:pt>
                <c:pt idx="37">
                  <c:v>24.879023672388314</c:v>
                </c:pt>
                <c:pt idx="38">
                  <c:v>25.482967479793412</c:v>
                </c:pt>
                <c:pt idx="39">
                  <c:v>26.101572156825313</c:v>
                </c:pt>
                <c:pt idx="40">
                  <c:v>26.73519359933985</c:v>
                </c:pt>
                <c:pt idx="41">
                  <c:v>27.384196342643552</c:v>
                </c:pt>
                <c:pt idx="42">
                  <c:v>28.048953771218212</c:v>
                </c:pt>
                <c:pt idx="43">
                  <c:v>28.72984833353658</c:v>
                </c:pt>
                <c:pt idx="44">
                  <c:v>29.427271762092747</c:v>
                </c:pt>
                <c:pt idx="45">
                  <c:v>30.141625298773825</c:v>
                </c:pt>
                <c:pt idx="46">
                  <c:v>30.87331992570256</c:v>
                </c:pt>
                <c:pt idx="47">
                  <c:v>31.62277660168371</c:v>
                </c:pt>
                <c:pt idx="48">
                  <c:v>32.39042650439022</c:v>
                </c:pt>
                <c:pt idx="49">
                  <c:v>33.176711278428485</c:v>
                </c:pt>
                <c:pt idx="50">
                  <c:v>33.9820832894255</c:v>
                </c:pt>
                <c:pt idx="51">
                  <c:v>34.80700588428401</c:v>
                </c:pt>
                <c:pt idx="52">
                  <c:v>35.651953657755385</c:v>
                </c:pt>
                <c:pt idx="53">
                  <c:v>36.517412725483666</c:v>
                </c:pt>
                <c:pt idx="54">
                  <c:v>37.40388100367775</c:v>
                </c:pt>
                <c:pt idx="55">
                  <c:v>38.31186849557276</c:v>
                </c:pt>
                <c:pt idx="56">
                  <c:v>39.24189758484524</c:v>
                </c:pt>
                <c:pt idx="57">
                  <c:v>40.19450333615113</c:v>
                </c:pt>
                <c:pt idx="58">
                  <c:v>41.170233802959345</c:v>
                </c:pt>
                <c:pt idx="59">
                  <c:v>42.16965034285809</c:v>
                </c:pt>
                <c:pt idx="60">
                  <c:v>43.19332794051531</c:v>
                </c:pt>
                <c:pt idx="61">
                  <c:v>44.24185553847903</c:v>
                </c:pt>
                <c:pt idx="62">
                  <c:v>45.31583637600803</c:v>
                </c:pt>
                <c:pt idx="63">
                  <c:v>46.41588833612764</c:v>
                </c:pt>
                <c:pt idx="64">
                  <c:v>47.5426443011104</c:v>
                </c:pt>
                <c:pt idx="65">
                  <c:v>48.69675251658615</c:v>
                </c:pt>
                <c:pt idx="66">
                  <c:v>49.878876964490885</c:v>
                </c:pt>
                <c:pt idx="67">
                  <c:v>51.0896977450691</c:v>
                </c:pt>
                <c:pt idx="68">
                  <c:v>52.32991146814929</c:v>
                </c:pt>
                <c:pt idx="69">
                  <c:v>53.60023165391774</c:v>
                </c:pt>
                <c:pt idx="70">
                  <c:v>54.90138914342122</c:v>
                </c:pt>
                <c:pt idx="71">
                  <c:v>56.234132519034716</c:v>
                </c:pt>
                <c:pt idx="72">
                  <c:v>57.59922853513608</c:v>
                </c:pt>
                <c:pt idx="73">
                  <c:v>58.99746255923543</c:v>
                </c:pt>
                <c:pt idx="74">
                  <c:v>60.42963902381307</c:v>
                </c:pt>
                <c:pt idx="75">
                  <c:v>61.896581889125834</c:v>
                </c:pt>
                <c:pt idx="76">
                  <c:v>63.399135117248214</c:v>
                </c:pt>
                <c:pt idx="77">
                  <c:v>64.93816315762089</c:v>
                </c:pt>
                <c:pt idx="78">
                  <c:v>66.5145514443861</c:v>
                </c:pt>
                <c:pt idx="79">
                  <c:v>68.12920690579588</c:v>
                </c:pt>
                <c:pt idx="80">
                  <c:v>69.78305848598637</c:v>
                </c:pt>
                <c:pt idx="81">
                  <c:v>71.4770576794183</c:v>
                </c:pt>
                <c:pt idx="82">
                  <c:v>73.21217907829102</c:v>
                </c:pt>
                <c:pt idx="83">
                  <c:v>74.9894209332453</c:v>
                </c:pt>
                <c:pt idx="84">
                  <c:v>76.80980572767723</c:v>
                </c:pt>
                <c:pt idx="85">
                  <c:v>78.67438076599369</c:v>
                </c:pt>
                <c:pt idx="86">
                  <c:v>80.58421877614786</c:v>
                </c:pt>
                <c:pt idx="87">
                  <c:v>82.54041852680152</c:v>
                </c:pt>
                <c:pt idx="88">
                  <c:v>84.5441054594689</c:v>
                </c:pt>
                <c:pt idx="89">
                  <c:v>86.59643233600619</c:v>
                </c:pt>
                <c:pt idx="90">
                  <c:v>88.6985799018188</c:v>
                </c:pt>
                <c:pt idx="91">
                  <c:v>90.8517575651683</c:v>
                </c:pt>
                <c:pt idx="92">
                  <c:v>93.0572040929695</c:v>
                </c:pt>
                <c:pt idx="93">
                  <c:v>95.31618832347834</c:v>
                </c:pt>
                <c:pt idx="94">
                  <c:v>97.63000989628031</c:v>
                </c:pt>
                <c:pt idx="95">
                  <c:v>99.99999999999956</c:v>
                </c:pt>
                <c:pt idx="96">
                  <c:v>102.42752213815876</c:v>
                </c:pt>
                <c:pt idx="97">
                  <c:v>104.9139729136305</c:v>
                </c:pt>
                <c:pt idx="98">
                  <c:v>107.46078283213126</c:v>
                </c:pt>
                <c:pt idx="99">
                  <c:v>110.06941712522045</c:v>
                </c:pt>
                <c:pt idx="100">
                  <c:v>112.74137659327799</c:v>
                </c:pt>
                <c:pt idx="101">
                  <c:v>115.47819846894528</c:v>
                </c:pt>
                <c:pt idx="102">
                  <c:v>118.28145730152637</c:v>
                </c:pt>
                <c:pt idx="103">
                  <c:v>121.15276586285827</c:v>
                </c:pt>
                <c:pt idx="104">
                  <c:v>124.09377607517136</c:v>
                </c:pt>
                <c:pt idx="105">
                  <c:v>127.10617996147388</c:v>
                </c:pt>
                <c:pt idx="106">
                  <c:v>130.19171061900715</c:v>
                </c:pt>
                <c:pt idx="107">
                  <c:v>133.35214321633174</c:v>
                </c:pt>
                <c:pt idx="108">
                  <c:v>136.589296014618</c:v>
                </c:pt>
                <c:pt idx="109">
                  <c:v>139.90503141372866</c:v>
                </c:pt>
                <c:pt idx="110">
                  <c:v>143.30125702369554</c:v>
                </c:pt>
                <c:pt idx="111">
                  <c:v>146.7799267622062</c:v>
                </c:pt>
                <c:pt idx="112">
                  <c:v>150.34304197873266</c:v>
                </c:pt>
                <c:pt idx="113">
                  <c:v>153.9926526059484</c:v>
                </c:pt>
                <c:pt idx="114">
                  <c:v>157.73085833909641</c:v>
                </c:pt>
                <c:pt idx="115">
                  <c:v>161.55980984398653</c:v>
                </c:pt>
                <c:pt idx="116">
                  <c:v>165.48170999431724</c:v>
                </c:pt>
                <c:pt idx="117">
                  <c:v>169.49881513903372</c:v>
                </c:pt>
                <c:pt idx="118">
                  <c:v>173.61343640045135</c:v>
                </c:pt>
                <c:pt idx="119">
                  <c:v>177.82794100389128</c:v>
                </c:pt>
                <c:pt idx="120">
                  <c:v>182.14475363959346</c:v>
                </c:pt>
                <c:pt idx="121">
                  <c:v>186.56635785769018</c:v>
                </c:pt>
                <c:pt idx="122">
                  <c:v>191.09529749704296</c:v>
                </c:pt>
                <c:pt idx="123">
                  <c:v>195.7341781487649</c:v>
                </c:pt>
                <c:pt idx="124">
                  <c:v>200.4856686552702</c:v>
                </c:pt>
                <c:pt idx="125">
                  <c:v>205.35250264571343</c:v>
                </c:pt>
                <c:pt idx="126">
                  <c:v>210.33748010870212</c:v>
                </c:pt>
                <c:pt idx="127">
                  <c:v>215.44346900318712</c:v>
                </c:pt>
                <c:pt idx="128">
                  <c:v>220.67340690845768</c:v>
                </c:pt>
                <c:pt idx="129">
                  <c:v>226.03030271419067</c:v>
                </c:pt>
                <c:pt idx="130">
                  <c:v>231.51723835152595</c:v>
                </c:pt>
                <c:pt idx="131">
                  <c:v>237.1373705661641</c:v>
                </c:pt>
                <c:pt idx="132">
                  <c:v>242.8939327345064</c:v>
                </c:pt>
                <c:pt idx="133">
                  <c:v>248.79023672388212</c:v>
                </c:pt>
                <c:pt idx="134">
                  <c:v>254.82967479793308</c:v>
                </c:pt>
                <c:pt idx="135">
                  <c:v>261.01572156825205</c:v>
                </c:pt>
                <c:pt idx="136">
                  <c:v>267.3519359933974</c:v>
                </c:pt>
                <c:pt idx="137">
                  <c:v>273.84196342643435</c:v>
                </c:pt>
                <c:pt idx="138">
                  <c:v>280.48953771218095</c:v>
                </c:pt>
                <c:pt idx="139">
                  <c:v>287.2984833353646</c:v>
                </c:pt>
                <c:pt idx="140">
                  <c:v>294.27271762092624</c:v>
                </c:pt>
                <c:pt idx="141">
                  <c:v>301.416252987737</c:v>
                </c:pt>
                <c:pt idx="142">
                  <c:v>308.7331992570243</c:v>
                </c:pt>
                <c:pt idx="143">
                  <c:v>316.2277660168358</c:v>
                </c:pt>
                <c:pt idx="144">
                  <c:v>323.9042650439008</c:v>
                </c:pt>
                <c:pt idx="145">
                  <c:v>331.7671127842834</c:v>
                </c:pt>
                <c:pt idx="146">
                  <c:v>339.82083289425356</c:v>
                </c:pt>
                <c:pt idx="147">
                  <c:v>348.0700588428386</c:v>
                </c:pt>
                <c:pt idx="148">
                  <c:v>356.51953657755234</c:v>
                </c:pt>
                <c:pt idx="149">
                  <c:v>365.17412725483507</c:v>
                </c:pt>
                <c:pt idx="150">
                  <c:v>374.03881003677594</c:v>
                </c:pt>
                <c:pt idx="151">
                  <c:v>383.118684955726</c:v>
                </c:pt>
                <c:pt idx="152">
                  <c:v>392.4189758484507</c:v>
                </c:pt>
                <c:pt idx="153">
                  <c:v>401.94503336150956</c:v>
                </c:pt>
                <c:pt idx="154">
                  <c:v>411.70233802959166</c:v>
                </c:pt>
                <c:pt idx="155">
                  <c:v>421.6965034285791</c:v>
                </c:pt>
                <c:pt idx="156">
                  <c:v>431.9332794051512</c:v>
                </c:pt>
                <c:pt idx="157">
                  <c:v>442.41855538478836</c:v>
                </c:pt>
                <c:pt idx="158">
                  <c:v>453.1583637600783</c:v>
                </c:pt>
                <c:pt idx="159">
                  <c:v>464.1588833612743</c:v>
                </c:pt>
                <c:pt idx="160">
                  <c:v>475.42644301110187</c:v>
                </c:pt>
                <c:pt idx="161">
                  <c:v>486.9675251658593</c:v>
                </c:pt>
                <c:pt idx="162">
                  <c:v>498.7887696449066</c:v>
                </c:pt>
                <c:pt idx="163">
                  <c:v>510.8969774506887</c:v>
                </c:pt>
                <c:pt idx="164">
                  <c:v>523.2991146814906</c:v>
                </c:pt>
                <c:pt idx="165">
                  <c:v>536.0023165391749</c:v>
                </c:pt>
                <c:pt idx="166">
                  <c:v>549.0138914342097</c:v>
                </c:pt>
                <c:pt idx="167">
                  <c:v>562.3413251903445</c:v>
                </c:pt>
                <c:pt idx="168">
                  <c:v>575.9922853513581</c:v>
                </c:pt>
                <c:pt idx="169">
                  <c:v>589.9746255923516</c:v>
                </c:pt>
                <c:pt idx="170">
                  <c:v>604.2963902381279</c:v>
                </c:pt>
                <c:pt idx="171">
                  <c:v>618.9658188912555</c:v>
                </c:pt>
                <c:pt idx="172">
                  <c:v>633.9913511724792</c:v>
                </c:pt>
                <c:pt idx="173">
                  <c:v>649.3816315762059</c:v>
                </c:pt>
                <c:pt idx="174">
                  <c:v>665.1455144438579</c:v>
                </c:pt>
                <c:pt idx="175">
                  <c:v>681.2920690579556</c:v>
                </c:pt>
                <c:pt idx="176">
                  <c:v>697.8305848598604</c:v>
                </c:pt>
                <c:pt idx="177">
                  <c:v>714.7705767941795</c:v>
                </c:pt>
                <c:pt idx="178">
                  <c:v>732.1217907829066</c:v>
                </c:pt>
                <c:pt idx="179">
                  <c:v>749.8942093324493</c:v>
                </c:pt>
                <c:pt idx="180">
                  <c:v>768.0980572767686</c:v>
                </c:pt>
                <c:pt idx="181">
                  <c:v>786.743807659933</c:v>
                </c:pt>
                <c:pt idx="182">
                  <c:v>805.8421877614747</c:v>
                </c:pt>
                <c:pt idx="183">
                  <c:v>825.4041852680111</c:v>
                </c:pt>
                <c:pt idx="184">
                  <c:v>845.4410545946848</c:v>
                </c:pt>
                <c:pt idx="185">
                  <c:v>865.9643233600576</c:v>
                </c:pt>
                <c:pt idx="186">
                  <c:v>886.9857990181837</c:v>
                </c:pt>
                <c:pt idx="187">
                  <c:v>908.5175756516785</c:v>
                </c:pt>
                <c:pt idx="188">
                  <c:v>930.5720409296905</c:v>
                </c:pt>
                <c:pt idx="189">
                  <c:v>953.1618832347789</c:v>
                </c:pt>
                <c:pt idx="190">
                  <c:v>976.3000989627985</c:v>
                </c:pt>
                <c:pt idx="191">
                  <c:v>999.9999999999909</c:v>
                </c:pt>
                <c:pt idx="192">
                  <c:v>1024.275221381583</c:v>
                </c:pt>
                <c:pt idx="193">
                  <c:v>1049.1397291363003</c:v>
                </c:pt>
                <c:pt idx="194">
                  <c:v>1074.6078283213076</c:v>
                </c:pt>
                <c:pt idx="195">
                  <c:v>1100.6941712521993</c:v>
                </c:pt>
                <c:pt idx="196">
                  <c:v>1127.4137659327746</c:v>
                </c:pt>
                <c:pt idx="197">
                  <c:v>1154.7819846894472</c:v>
                </c:pt>
                <c:pt idx="198">
                  <c:v>1182.814573015258</c:v>
                </c:pt>
                <c:pt idx="199">
                  <c:v>1211.5276586285768</c:v>
                </c:pt>
                <c:pt idx="200">
                  <c:v>1240.9377607517076</c:v>
                </c:pt>
                <c:pt idx="201">
                  <c:v>1271.0617996147325</c:v>
                </c:pt>
                <c:pt idx="202">
                  <c:v>1301.9171061900652</c:v>
                </c:pt>
                <c:pt idx="203">
                  <c:v>1333.521432163311</c:v>
                </c:pt>
                <c:pt idx="204">
                  <c:v>1365.8929601461732</c:v>
                </c:pt>
                <c:pt idx="205">
                  <c:v>1399.0503141372799</c:v>
                </c:pt>
                <c:pt idx="206">
                  <c:v>1433.0125702369485</c:v>
                </c:pt>
                <c:pt idx="207">
                  <c:v>1467.799267622055</c:v>
                </c:pt>
                <c:pt idx="208">
                  <c:v>1503.4304197873191</c:v>
                </c:pt>
                <c:pt idx="209">
                  <c:v>1539.9265260594764</c:v>
                </c:pt>
                <c:pt idx="210">
                  <c:v>1577.3085833909563</c:v>
                </c:pt>
                <c:pt idx="211">
                  <c:v>1615.5980984398573</c:v>
                </c:pt>
                <c:pt idx="212">
                  <c:v>1654.8170999431643</c:v>
                </c:pt>
                <c:pt idx="213">
                  <c:v>1694.988151390329</c:v>
                </c:pt>
                <c:pt idx="214">
                  <c:v>1736.134364004505</c:v>
                </c:pt>
                <c:pt idx="215">
                  <c:v>1778.2794100389042</c:v>
                </c:pt>
                <c:pt idx="216">
                  <c:v>1821.4475363959257</c:v>
                </c:pt>
                <c:pt idx="217">
                  <c:v>1865.6635785768926</c:v>
                </c:pt>
                <c:pt idx="218">
                  <c:v>1910.9529749704202</c:v>
                </c:pt>
                <c:pt idx="219">
                  <c:v>1957.3417814876393</c:v>
                </c:pt>
                <c:pt idx="220">
                  <c:v>2004.8566865526918</c:v>
                </c:pt>
                <c:pt idx="221">
                  <c:v>2053.5250264571237</c:v>
                </c:pt>
                <c:pt idx="222">
                  <c:v>2103.3748010870104</c:v>
                </c:pt>
                <c:pt idx="223">
                  <c:v>2154.43469003186</c:v>
                </c:pt>
                <c:pt idx="224">
                  <c:v>2206.7340690845654</c:v>
                </c:pt>
                <c:pt idx="225">
                  <c:v>2260.303027141895</c:v>
                </c:pt>
                <c:pt idx="226">
                  <c:v>2315.172383515248</c:v>
                </c:pt>
                <c:pt idx="227">
                  <c:v>2371.373705661629</c:v>
                </c:pt>
                <c:pt idx="228">
                  <c:v>2428.939327345052</c:v>
                </c:pt>
                <c:pt idx="229">
                  <c:v>2487.902367238809</c:v>
                </c:pt>
                <c:pt idx="230">
                  <c:v>2548.2967479793183</c:v>
                </c:pt>
                <c:pt idx="231">
                  <c:v>2610.1572156825077</c:v>
                </c:pt>
                <c:pt idx="232">
                  <c:v>2673.519359933961</c:v>
                </c:pt>
                <c:pt idx="233">
                  <c:v>2738.4196342643304</c:v>
                </c:pt>
                <c:pt idx="234">
                  <c:v>2804.8953771217957</c:v>
                </c:pt>
                <c:pt idx="235">
                  <c:v>2872.984833353632</c:v>
                </c:pt>
                <c:pt idx="236">
                  <c:v>2942.7271762092482</c:v>
                </c:pt>
                <c:pt idx="237">
                  <c:v>3014.1625298773556</c:v>
                </c:pt>
                <c:pt idx="238">
                  <c:v>3087.3319925702285</c:v>
                </c:pt>
                <c:pt idx="239">
                  <c:v>3162.277660168343</c:v>
                </c:pt>
                <c:pt idx="240">
                  <c:v>3239.042650438993</c:v>
                </c:pt>
                <c:pt idx="241">
                  <c:v>3317.671127842819</c:v>
                </c:pt>
                <c:pt idx="242">
                  <c:v>3398.20832894252</c:v>
                </c:pt>
                <c:pt idx="243">
                  <c:v>3480.7005884283703</c:v>
                </c:pt>
                <c:pt idx="244">
                  <c:v>3565.1953657755075</c:v>
                </c:pt>
                <c:pt idx="245">
                  <c:v>3651.7412725483346</c:v>
                </c:pt>
                <c:pt idx="246">
                  <c:v>3740.3881003677425</c:v>
                </c:pt>
                <c:pt idx="247">
                  <c:v>3831.1868495572426</c:v>
                </c:pt>
                <c:pt idx="248">
                  <c:v>3924.1897584844896</c:v>
                </c:pt>
                <c:pt idx="249">
                  <c:v>4019.4503336150774</c:v>
                </c:pt>
                <c:pt idx="250">
                  <c:v>4117.023380295898</c:v>
                </c:pt>
                <c:pt idx="251">
                  <c:v>4216.965034285772</c:v>
                </c:pt>
                <c:pt idx="252">
                  <c:v>4319.332794051493</c:v>
                </c:pt>
                <c:pt idx="253">
                  <c:v>4424.185553847864</c:v>
                </c:pt>
                <c:pt idx="254">
                  <c:v>4531.583637600763</c:v>
                </c:pt>
                <c:pt idx="255">
                  <c:v>4641.588833612722</c:v>
                </c:pt>
                <c:pt idx="256">
                  <c:v>4754.264430110997</c:v>
                </c:pt>
                <c:pt idx="257">
                  <c:v>4869.67525165857</c:v>
                </c:pt>
                <c:pt idx="258">
                  <c:v>4987.887696449043</c:v>
                </c:pt>
                <c:pt idx="259">
                  <c:v>5108.969774506863</c:v>
                </c:pt>
                <c:pt idx="260">
                  <c:v>5232.991146814881</c:v>
                </c:pt>
                <c:pt idx="261">
                  <c:v>5360.023165391724</c:v>
                </c:pt>
                <c:pt idx="262">
                  <c:v>5490.138914342071</c:v>
                </c:pt>
                <c:pt idx="263">
                  <c:v>5623.413251903419</c:v>
                </c:pt>
                <c:pt idx="264">
                  <c:v>5759.922853513554</c:v>
                </c:pt>
                <c:pt idx="265">
                  <c:v>5899.746255923488</c:v>
                </c:pt>
                <c:pt idx="266">
                  <c:v>6042.963902381251</c:v>
                </c:pt>
                <c:pt idx="267">
                  <c:v>6189.6581889125255</c:v>
                </c:pt>
                <c:pt idx="268">
                  <c:v>6339.913511724762</c:v>
                </c:pt>
                <c:pt idx="269">
                  <c:v>6493.816315762028</c:v>
                </c:pt>
                <c:pt idx="270">
                  <c:v>6651.455144438547</c:v>
                </c:pt>
                <c:pt idx="271">
                  <c:v>6812.920690579524</c:v>
                </c:pt>
                <c:pt idx="272">
                  <c:v>6978.305848598572</c:v>
                </c:pt>
                <c:pt idx="273">
                  <c:v>7147.705767941762</c:v>
                </c:pt>
                <c:pt idx="274">
                  <c:v>7321.217907829032</c:v>
                </c:pt>
                <c:pt idx="275">
                  <c:v>7498.942093324459</c:v>
                </c:pt>
                <c:pt idx="276">
                  <c:v>7680.980572767651</c:v>
                </c:pt>
                <c:pt idx="277">
                  <c:v>7867.438076599295</c:v>
                </c:pt>
                <c:pt idx="278">
                  <c:v>8058.421877614711</c:v>
                </c:pt>
                <c:pt idx="279">
                  <c:v>8254.041852680073</c:v>
                </c:pt>
                <c:pt idx="280">
                  <c:v>8454.41054594681</c:v>
                </c:pt>
                <c:pt idx="281">
                  <c:v>8659.643233600536</c:v>
                </c:pt>
                <c:pt idx="282">
                  <c:v>8869.857990181796</c:v>
                </c:pt>
                <c:pt idx="283">
                  <c:v>9085.175756516743</c:v>
                </c:pt>
                <c:pt idx="284">
                  <c:v>9305.72040929686</c:v>
                </c:pt>
                <c:pt idx="285">
                  <c:v>9531.618832347742</c:v>
                </c:pt>
                <c:pt idx="286">
                  <c:v>9763.000989627937</c:v>
                </c:pt>
              </c:numCache>
            </c:numRef>
          </c:xVal>
          <c:yVal>
            <c:numRef>
              <c:f>Sheet1!$B$27:$B$313</c:f>
              <c:numCache>
                <c:ptCount val="287"/>
                <c:pt idx="0">
                  <c:v>0.00010544665705217343</c:v>
                </c:pt>
                <c:pt idx="1">
                  <c:v>0.00011065584488938899</c:v>
                </c:pt>
                <c:pt idx="2">
                  <c:v>0.000116123797885796</c:v>
                </c:pt>
                <c:pt idx="3">
                  <c:v>0.00012186351406985386</c:v>
                </c:pt>
                <c:pt idx="4">
                  <c:v>0.00012788865889348257</c:v>
                </c:pt>
                <c:pt idx="5">
                  <c:v>0.0001342136009614455</c:v>
                </c:pt>
                <c:pt idx="6">
                  <c:v>0.00014085344981830484</c:v>
                </c:pt>
                <c:pt idx="7">
                  <c:v>0.00014782409592548315</c:v>
                </c:pt>
                <c:pt idx="8">
                  <c:v>0.0001551422529708</c:v>
                </c:pt>
                <c:pt idx="9">
                  <c:v>0.0001628255026635363</c:v>
                </c:pt>
                <c:pt idx="10">
                  <c:v>0.00017089234217968835</c:v>
                </c:pt>
                <c:pt idx="11">
                  <c:v>0.0001793622344346966</c:v>
                </c:pt>
                <c:pt idx="12">
                  <c:v>0.00018825566137467767</c:v>
                </c:pt>
                <c:pt idx="13">
                  <c:v>0.00019759418049215653</c:v>
                </c:pt>
                <c:pt idx="14">
                  <c:v>0.00020740048478862087</c:v>
                </c:pt>
                <c:pt idx="15">
                  <c:v>0.00021769846642402316</c:v>
                </c:pt>
                <c:pt idx="16">
                  <c:v>0.00022851328431281595</c:v>
                </c:pt>
                <c:pt idx="17">
                  <c:v>0.00023987143594736063</c:v>
                </c:pt>
                <c:pt idx="18">
                  <c:v>0.0002518008337528149</c:v>
                </c:pt>
                <c:pt idx="19">
                  <c:v>0.00026433088630307283</c:v>
                </c:pt>
                <c:pt idx="20">
                  <c:v>0.00027749258475524835</c:v>
                </c:pt>
                <c:pt idx="21">
                  <c:v>0.0002913185948908078</c:v>
                </c:pt>
                <c:pt idx="22">
                  <c:v>0.0003058433551850795</c:v>
                </c:pt>
                <c:pt idx="23">
                  <c:v>0.0003211031813638093</c:v>
                </c:pt>
                <c:pt idx="24">
                  <c:v>0.00033713637794605865</c:v>
                </c:pt>
                <c:pt idx="25">
                  <c:v>0.0003539833573174814</c:v>
                </c:pt>
                <c:pt idx="26">
                  <c:v>0.0003716867669273047</c:v>
                </c:pt>
                <c:pt idx="27">
                  <c:v>0.0003902916252567056</c:v>
                </c:pt>
                <c:pt idx="28">
                  <c:v>0.0004098454672663084</c:v>
                </c:pt>
                <c:pt idx="29">
                  <c:v>0.0004303985000968485</c:v>
                </c:pt>
                <c:pt idx="30">
                  <c:v>0.0004520037698704396</c:v>
                </c:pt>
                <c:pt idx="31">
                  <c:v>0.0004747173405211208</c:v>
                </c:pt>
                <c:pt idx="32">
                  <c:v>0.0004985984856734205</c:v>
                </c:pt>
                <c:pt idx="33">
                  <c:v>0.0005237098946875925</c:v>
                </c:pt>
                <c:pt idx="34">
                  <c:v>0.0005501178941011622</c:v>
                </c:pt>
                <c:pt idx="35">
                  <c:v>0.0005778926858198122</c:v>
                </c:pt>
                <c:pt idx="36">
                  <c:v>0.0006071086035479834</c:v>
                </c:pt>
                <c:pt idx="37">
                  <c:v>0.0006378443891025958</c:v>
                </c:pt>
                <c:pt idx="38">
                  <c:v>0.0006701834904240201</c:v>
                </c:pt>
                <c:pt idx="39">
                  <c:v>0.0007042143832890626</c:v>
                </c:pt>
                <c:pt idx="40">
                  <c:v>0.0007400309189438847</c:v>
                </c:pt>
                <c:pt idx="41">
                  <c:v>0.0007777327001133759</c:v>
                </c:pt>
                <c:pt idx="42">
                  <c:v>0.00081742548811088</c:v>
                </c:pt>
                <c:pt idx="43">
                  <c:v>0.0008592216440722332</c:v>
                </c:pt>
                <c:pt idx="44">
                  <c:v>0.0009032406076751201</c:v>
                </c:pt>
                <c:pt idx="45">
                  <c:v>0.000949609417083984</c:v>
                </c:pt>
                <c:pt idx="46">
                  <c:v>0.0009984632742877793</c:v>
                </c:pt>
                <c:pt idx="47">
                  <c:v>0.0010499461604796098</c:v>
                </c:pt>
                <c:pt idx="48">
                  <c:v>0.0011042115066712893</c:v>
                </c:pt>
                <c:pt idx="49">
                  <c:v>0.0011614229253511712</c:v>
                </c:pt>
                <c:pt idx="50">
                  <c:v>0.0012217550096904066</c:v>
                </c:pt>
                <c:pt idx="51">
                  <c:v>0.0012853942075931428</c:v>
                </c:pt>
                <c:pt idx="52">
                  <c:v>0.0013525397787838489</c:v>
                </c:pt>
                <c:pt idx="53">
                  <c:v>0.001423404844146222</c:v>
                </c:pt>
                <c:pt idx="54">
                  <c:v>0.0014982175376915582</c:v>
                </c:pt>
                <c:pt idx="55">
                  <c:v>0.0015772222728621845</c:v>
                </c:pt>
                <c:pt idx="56">
                  <c:v>0.00166068113639299</c:v>
                </c:pt>
                <c:pt idx="57">
                  <c:v>0.0017488754246913207</c:v>
                </c:pt>
                <c:pt idx="58">
                  <c:v>0.0018421073396876415</c:v>
                </c:pt>
                <c:pt idx="59">
                  <c:v>0.0019407018633977112</c:v>
                </c:pt>
                <c:pt idx="60">
                  <c:v>0.0020450088330701646</c:v>
                </c:pt>
                <c:pt idx="61">
                  <c:v>0.0021554052418287658</c:v>
                </c:pt>
                <c:pt idx="62">
                  <c:v>0.0022722977932237054</c:v>
                </c:pt>
                <c:pt idx="63">
                  <c:v>0.0023961257421616093</c:v>
                </c:pt>
                <c:pt idx="64">
                  <c:v>0.002527364059384019</c:v>
                </c:pt>
                <c:pt idx="65">
                  <c:v>0.0026665269621223646</c:v>
                </c:pt>
                <c:pt idx="66">
                  <c:v>0.002814171859907602</c:v>
                </c:pt>
                <c:pt idx="67">
                  <c:v>0.002970903771915235</c:v>
                </c:pt>
                <c:pt idx="68">
                  <c:v>0.003137380280872049</c:v>
                </c:pt>
                <c:pt idx="69">
                  <c:v>0.0033143170986682222</c:v>
                </c:pt>
                <c:pt idx="70">
                  <c:v>0.0035024943306806093</c:v>
                </c:pt>
                <c:pt idx="71">
                  <c:v>0.0037027635397478735</c:v>
                </c:pt>
                <c:pt idx="72">
                  <c:v>0.00391605572713868</c:v>
                </c:pt>
                <c:pt idx="73">
                  <c:v>0.004143390367192262</c:v>
                </c:pt>
                <c:pt idx="74">
                  <c:v>0.004385885655153163</c:v>
                </c:pt>
                <c:pt idx="75">
                  <c:v>0.004644770154748729</c:v>
                </c:pt>
                <c:pt idx="76">
                  <c:v>0.004921396064085511</c:v>
                </c:pt>
                <c:pt idx="77">
                  <c:v>0.005217254356445072</c:v>
                </c:pt>
                <c:pt idx="78">
                  <c:v>0.005533992097707454</c:v>
                </c:pt>
                <c:pt idx="79">
                  <c:v>0.005873432295805548</c:v>
                </c:pt>
                <c:pt idx="80">
                  <c:v>0.006237596701449516</c:v>
                </c:pt>
                <c:pt idx="81">
                  <c:v>0.006628732055261129</c:v>
                </c:pt>
                <c:pt idx="82">
                  <c:v>0.007049340366610153</c:v>
                </c:pt>
                <c:pt idx="83">
                  <c:v>0.007502213916294974</c:v>
                </c:pt>
                <c:pt idx="84">
                  <c:v>0.007990475801384875</c:v>
                </c:pt>
                <c:pt idx="85">
                  <c:v>0.008517626988666541</c:v>
                </c:pt>
                <c:pt idx="86">
                  <c:v>0.009087601015457056</c:v>
                </c:pt>
                <c:pt idx="87">
                  <c:v>0.009704827674224521</c:v>
                </c:pt>
                <c:pt idx="88">
                  <c:v>0.01037430723929729</c:v>
                </c:pt>
                <c:pt idx="89">
                  <c:v>0.011101697034119996</c:v>
                </c:pt>
                <c:pt idx="90">
                  <c:v>0.01189341238159055</c:v>
                </c:pt>
                <c:pt idx="91">
                  <c:v>0.012756744197982887</c:v>
                </c:pt>
                <c:pt idx="92">
                  <c:v>0.013699995625101598</c:v>
                </c:pt>
                <c:pt idx="93">
                  <c:v>0.014732640038912177</c:v>
                </c:pt>
                <c:pt idx="94">
                  <c:v>0.015865502332766963</c:v>
                </c:pt>
                <c:pt idx="95">
                  <c:v>0.01711096420334456</c:v>
                </c:pt>
                <c:pt idx="96">
                  <c:v>0.018483191649136272</c:v>
                </c:pt>
                <c:pt idx="97">
                  <c:v>0.019998377917795608</c:v>
                </c:pt>
                <c:pt idx="98">
                  <c:v>0.021674985716965717</c:v>
                </c:pt>
                <c:pt idx="99">
                  <c:v>0.023533955013717207</c:v>
                </c:pt>
                <c:pt idx="100">
                  <c:v>0.02559881054322839</c:v>
                </c:pt>
                <c:pt idx="101">
                  <c:v>0.027895543862471808</c:v>
                </c:pt>
                <c:pt idx="102">
                  <c:v>0.030452035093883945</c:v>
                </c:pt>
                <c:pt idx="103">
                  <c:v>0.033296574782735504</c:v>
                </c:pt>
                <c:pt idx="104">
                  <c:v>0.036454660082423776</c:v>
                </c:pt>
                <c:pt idx="105">
                  <c:v>0.03994250286950901</c:v>
                </c:pt>
                <c:pt idx="106">
                  <c:v>0.04375427082425848</c:v>
                </c:pt>
                <c:pt idx="107">
                  <c:v>0.0478373577207269</c:v>
                </c:pt>
                <c:pt idx="108">
                  <c:v>0.05204483577218199</c:v>
                </c:pt>
                <c:pt idx="109">
                  <c:v>0.05604514385479632</c:v>
                </c:pt>
                <c:pt idx="110">
                  <c:v>0.05915588980112585</c:v>
                </c:pt>
                <c:pt idx="111">
                  <c:v>0.06006238009714016</c:v>
                </c:pt>
                <c:pt idx="112">
                  <c:v>0.056436933766038</c:v>
                </c:pt>
                <c:pt idx="113">
                  <c:v>0.04473775313690962</c:v>
                </c:pt>
                <c:pt idx="114">
                  <c:v>0.0209680319956345</c:v>
                </c:pt>
                <c:pt idx="115">
                  <c:v>0.01716588340000494</c:v>
                </c:pt>
                <c:pt idx="116">
                  <c:v>0.06892459850937653</c:v>
                </c:pt>
                <c:pt idx="117">
                  <c:v>0.13281362411450784</c:v>
                </c:pt>
                <c:pt idx="118">
                  <c:v>0.20990558241540594</c:v>
                </c:pt>
                <c:pt idx="119">
                  <c:v>0.3045119184751917</c:v>
                </c:pt>
                <c:pt idx="120">
                  <c:v>0.4222560700078951</c:v>
                </c:pt>
                <c:pt idx="121">
                  <c:v>0.5653070616077189</c:v>
                </c:pt>
                <c:pt idx="122">
                  <c:v>0.7224881885904817</c:v>
                </c:pt>
                <c:pt idx="123">
                  <c:v>0.8571713506527122</c:v>
                </c:pt>
                <c:pt idx="124">
                  <c:v>0.9149164346052356</c:v>
                </c:pt>
                <c:pt idx="125">
                  <c:v>0.8689423771677652</c:v>
                </c:pt>
                <c:pt idx="126">
                  <c:v>0.7499419833584949</c:v>
                </c:pt>
                <c:pt idx="127">
                  <c:v>0.6107595039863323</c:v>
                </c:pt>
                <c:pt idx="128">
                  <c:v>0.48525543068606863</c:v>
                </c:pt>
                <c:pt idx="129">
                  <c:v>0.3841193729652031</c:v>
                </c:pt>
                <c:pt idx="130">
                  <c:v>0.30624022376042664</c:v>
                </c:pt>
                <c:pt idx="131">
                  <c:v>0.24704296121849867</c:v>
                </c:pt>
                <c:pt idx="132">
                  <c:v>0.2019306029708642</c:v>
                </c:pt>
                <c:pt idx="133">
                  <c:v>0.16721827530738448</c:v>
                </c:pt>
                <c:pt idx="134">
                  <c:v>0.14017132331836404</c:v>
                </c:pt>
                <c:pt idx="135">
                  <c:v>0.11881404536823807</c:v>
                </c:pt>
                <c:pt idx="136">
                  <c:v>0.10172672559301862</c:v>
                </c:pt>
                <c:pt idx="137">
                  <c:v>0.08788443120951095</c:v>
                </c:pt>
                <c:pt idx="138">
                  <c:v>0.07654025570764424</c:v>
                </c:pt>
                <c:pt idx="139">
                  <c:v>0.06714359957705361</c:v>
                </c:pt>
                <c:pt idx="140">
                  <c:v>0.05928356640160321</c:v>
                </c:pt>
                <c:pt idx="141">
                  <c:v>0.05264972159299689</c:v>
                </c:pt>
                <c:pt idx="142">
                  <c:v>0.047004709993093904</c:v>
                </c:pt>
                <c:pt idx="143">
                  <c:v>0.042164968604113215</c:v>
                </c:pt>
                <c:pt idx="144">
                  <c:v>0.03798699474629454</c:v>
                </c:pt>
                <c:pt idx="145">
                  <c:v>0.034357458902294476</c:v>
                </c:pt>
                <c:pt idx="146">
                  <c:v>0.031186004947535713</c:v>
                </c:pt>
                <c:pt idx="147">
                  <c:v>0.02839994895364329</c:v>
                </c:pt>
                <c:pt idx="148">
                  <c:v>0.025940333926233423</c:v>
                </c:pt>
                <c:pt idx="149">
                  <c:v>0.023758963407767803</c:v>
                </c:pt>
                <c:pt idx="150">
                  <c:v>0.021816149189515757</c:v>
                </c:pt>
                <c:pt idx="151">
                  <c:v>0.02007898529145548</c:v>
                </c:pt>
                <c:pt idx="152">
                  <c:v>0.018520013567781136</c:v>
                </c:pt>
                <c:pt idx="153">
                  <c:v>0.01711618346245964</c:v>
                </c:pt>
                <c:pt idx="154">
                  <c:v>0.015848034665099573</c:v>
                </c:pt>
                <c:pt idx="155">
                  <c:v>0.01469905010409628</c:v>
                </c:pt>
                <c:pt idx="156">
                  <c:v>0.013655140155351454</c:v>
                </c:pt>
                <c:pt idx="157">
                  <c:v>0.012704228701875422</c:v>
                </c:pt>
                <c:pt idx="158">
                  <c:v>0.011835918824633791</c:v>
                </c:pt>
                <c:pt idx="159">
                  <c:v>0.011041221181612888</c:v>
                </c:pt>
                <c:pt idx="160">
                  <c:v>0.01031233206045172</c:v>
                </c:pt>
                <c:pt idx="161">
                  <c:v>0.009642451037318204</c:v>
                </c:pt>
                <c:pt idx="162">
                  <c:v>0.009025630402412253</c:v>
                </c:pt>
                <c:pt idx="163">
                  <c:v>0.008456650208222167</c:v>
                </c:pt>
                <c:pt idx="164">
                  <c:v>0.00793091409623944</c:v>
                </c:pt>
                <c:pt idx="165">
                  <c:v>0.007444362060275895</c:v>
                </c:pt>
                <c:pt idx="166">
                  <c:v>0.006993397082571947</c:v>
                </c:pt>
                <c:pt idx="167">
                  <c:v>0.006574823186360189</c:v>
                </c:pt>
                <c:pt idx="168">
                  <c:v>0.006185792925551007</c:v>
                </c:pt>
                <c:pt idx="169">
                  <c:v>0.005823762708805255</c:v>
                </c:pt>
                <c:pt idx="170">
                  <c:v>0.0054864546541437235</c:v>
                </c:pt>
                <c:pt idx="171">
                  <c:v>0.005171823908642361</c:v>
                </c:pt>
                <c:pt idx="172">
                  <c:v>0.004878030558833223</c:v>
                </c:pt>
                <c:pt idx="173">
                  <c:v>0.004603415411278545</c:v>
                </c:pt>
                <c:pt idx="174">
                  <c:v>0.004346479047212341</c:v>
                </c:pt>
                <c:pt idx="175">
                  <c:v>0.004105863656206796</c:v>
                </c:pt>
                <c:pt idx="176">
                  <c:v>0.0038803372362447475</c:v>
                </c:pt>
                <c:pt idx="177">
                  <c:v>0.003668779815068567</c:v>
                </c:pt>
                <c:pt idx="178">
                  <c:v>0.0034701714031468494</c:v>
                </c:pt>
                <c:pt idx="179">
                  <c:v>0.0032835814343611506</c:v>
                </c:pt>
                <c:pt idx="180">
                  <c:v>0.003108159488399662</c:v>
                </c:pt>
                <c:pt idx="181">
                  <c:v>0.0029431271203157177</c:v>
                </c:pt>
                <c:pt idx="182">
                  <c:v>0.002787770648938806</c:v>
                </c:pt>
                <c:pt idx="183">
                  <c:v>0.0026414347777569728</c:v>
                </c:pt>
                <c:pt idx="184">
                  <c:v>0.0025035169402830583</c:v>
                </c:pt>
                <c:pt idx="185">
                  <c:v>0.00237346227738977</c:v>
                </c:pt>
                <c:pt idx="186">
                  <c:v>0.0022507591671516386</c:v>
                </c:pt>
                <c:pt idx="187">
                  <c:v>0.0021349352387744656</c:v>
                </c:pt>
                <c:pt idx="188">
                  <c:v>0.0020255538115597767</c:v>
                </c:pt>
                <c:pt idx="189">
                  <c:v>0.0019222107078182922</c:v>
                </c:pt>
                <c:pt idx="190">
                  <c:v>0.0018245313954388782</c:v>
                </c:pt>
                <c:pt idx="191">
                  <c:v>0.001732168421625181</c:v>
                </c:pt>
                <c:pt idx="192">
                  <c:v>0.0016447991042863803</c:v>
                </c:pt>
                <c:pt idx="193">
                  <c:v>0.00156212345184002</c:v>
                </c:pt>
                <c:pt idx="194">
                  <c:v>0.0014838622858614008</c:v>
                </c:pt>
                <c:pt idx="195">
                  <c:v>0.0014097555441850494</c:v>
                </c:pt>
                <c:pt idx="196">
                  <c:v>0.0013395607448048485</c:v>
                </c:pt>
                <c:pt idx="197">
                  <c:v>0.001273051593293523</c:v>
                </c:pt>
                <c:pt idx="198">
                  <c:v>0.0012100167185225897</c:v>
                </c:pt>
                <c:pt idx="199">
                  <c:v>0.0011502585232555829</c:v>
                </c:pt>
                <c:pt idx="200">
                  <c:v>0.0010935921377481837</c:v>
                </c:pt>
                <c:pt idx="201">
                  <c:v>0.0010398444658512864</c:v>
                </c:pt>
                <c:pt idx="202">
                  <c:v>0.0009888533143040965</c:v>
                </c:pt>
                <c:pt idx="203">
                  <c:v>0.0009404665969476783</c:v>
                </c:pt>
                <c:pt idx="204">
                  <c:v>0.0008945416065046566</c:v>
                </c:pt>
                <c:pt idx="205">
                  <c:v>0.000850944347375132</c:v>
                </c:pt>
                <c:pt idx="206">
                  <c:v>0.0008095489236068443</c:v>
                </c:pt>
                <c:pt idx="207">
                  <c:v>0.0007702369768217697</c:v>
                </c:pt>
                <c:pt idx="208">
                  <c:v>0.0007328971694323589</c:v>
                </c:pt>
                <c:pt idx="209">
                  <c:v>0.0006974247089678716</c:v>
                </c:pt>
                <c:pt idx="210">
                  <c:v>0.0006637209097627119</c:v>
                </c:pt>
                <c:pt idx="211">
                  <c:v>0.0006316927886412392</c:v>
                </c:pt>
                <c:pt idx="212">
                  <c:v>0.0006012526915732437</c:v>
                </c:pt>
                <c:pt idx="213">
                  <c:v>0.0005723179485763306</c:v>
                </c:pt>
                <c:pt idx="214">
                  <c:v>0.0005448105544103829</c:v>
                </c:pt>
                <c:pt idx="215">
                  <c:v>0.0005186568728490105</c:v>
                </c:pt>
                <c:pt idx="216">
                  <c:v>0.0004937873625268784</c:v>
                </c:pt>
                <c:pt idx="217">
                  <c:v>0.00047013632255303193</c:v>
                </c:pt>
                <c:pt idx="218">
                  <c:v>0.00044764165625146054</c:v>
                </c:pt>
                <c:pt idx="219">
                  <c:v>0.0004262446515433997</c:v>
                </c:pt>
                <c:pt idx="220">
                  <c:v>0.0004058897766233508</c:v>
                </c:pt>
                <c:pt idx="221">
                  <c:v>0.00038652448970422234</c:v>
                </c:pt>
                <c:pt idx="222">
                  <c:v>0.00036809906171792796</c:v>
                </c:pt>
                <c:pt idx="223">
                  <c:v>0.00035056641095761523</c:v>
                </c:pt>
                <c:pt idx="224">
                  <c:v>0.00033388194873762433</c:v>
                </c:pt>
                <c:pt idx="225">
                  <c:v>0.0003180034352283534</c:v>
                </c:pt>
                <c:pt idx="226">
                  <c:v>0.00030289084469642874</c:v>
                </c:pt>
                <c:pt idx="227">
                  <c:v>0.00028850623944669793</c:v>
                </c:pt>
                <c:pt idx="228">
                  <c:v>0.000274813651822408</c:v>
                </c:pt>
                <c:pt idx="229">
                  <c:v>0.0002617789736740908</c:v>
                </c:pt>
                <c:pt idx="230">
                  <c:v>0.0002493698527567744</c:v>
                </c:pt>
                <c:pt idx="231">
                  <c:v>0.0002375555955596713</c:v>
                </c:pt>
                <c:pt idx="232">
                  <c:v>0.00022630707611293914</c:v>
                </c:pt>
                <c:pt idx="233">
                  <c:v>0.0002155966503528591</c:v>
                </c:pt>
                <c:pt idx="234">
                  <c:v>0.00020539807566022087</c:v>
                </c:pt>
                <c:pt idx="235">
                  <c:v>0.00019568643521714616</c:v>
                </c:pt>
                <c:pt idx="236">
                  <c:v>0.00018643806685533673</c:v>
                </c:pt>
                <c:pt idx="237">
                  <c:v>0.0001776304960940449</c:v>
                </c:pt>
                <c:pt idx="238">
                  <c:v>0.00016924237308918013</c:v>
                </c:pt>
                <c:pt idx="239">
                  <c:v>0.00016125341323608506</c:v>
                </c:pt>
                <c:pt idx="240">
                  <c:v>0.0001536443411878366</c:v>
                </c:pt>
                <c:pt idx="241">
                  <c:v>0.00014639683806861505</c:v>
                </c:pt>
                <c:pt idx="242">
                  <c:v>0.0001394934916778832</c:v>
                </c:pt>
                <c:pt idx="243">
                  <c:v>0.0001329177494959872</c:v>
                </c:pt>
                <c:pt idx="244">
                  <c:v>0.00012665387431542074</c:v>
                </c:pt>
                <c:pt idx="245">
                  <c:v>0.00012068690233453168</c:v>
                </c:pt>
                <c:pt idx="246">
                  <c:v>0.0001150026035619613</c:v>
                </c:pt>
                <c:pt idx="247">
                  <c:v>0.00010958744439070886</c:v>
                </c:pt>
                <c:pt idx="248">
                  <c:v>0.00010442855221047481</c:v>
                </c:pt>
                <c:pt idx="249">
                  <c:v>9.951368193592611E-05</c:v>
                </c:pt>
                <c:pt idx="250">
                  <c:v>9.483118433682857E-05</c:v>
                </c:pt>
                <c:pt idx="251">
                  <c:v>9.036997606364868E-05</c:v>
                </c:pt>
                <c:pt idx="252">
                  <c:v>8.611951126930038E-05</c:v>
                </c:pt>
                <c:pt idx="253">
                  <c:v>8.206975473425932E-05</c:v>
                </c:pt>
                <c:pt idx="254">
                  <c:v>7.82111564083146E-05</c:v>
                </c:pt>
                <c:pt idx="255">
                  <c:v>7.45346272878395E-05</c:v>
                </c:pt>
                <c:pt idx="256">
                  <c:v>7.103151655265222E-05</c:v>
                </c:pt>
                <c:pt idx="257">
                  <c:v>6.769358989135965E-05</c:v>
                </c:pt>
                <c:pt idx="258">
                  <c:v>6.451300894854625E-05</c:v>
                </c:pt>
                <c:pt idx="259">
                  <c:v>6.148231183132468E-05</c:v>
                </c:pt>
                <c:pt idx="260">
                  <c:v>5.8594394616624976E-05</c:v>
                </c:pt>
                <c:pt idx="261">
                  <c:v>5.584249380418956E-05</c:v>
                </c:pt>
                <c:pt idx="262">
                  <c:v>5.322016966358508E-05</c:v>
                </c:pt>
                <c:pt idx="263">
                  <c:v>5.0721290426653434E-05</c:v>
                </c:pt>
                <c:pt idx="264">
                  <c:v>4.834001727972938E-05</c:v>
                </c:pt>
                <c:pt idx="265">
                  <c:v>4.607079011265626E-05</c:v>
                </c:pt>
                <c:pt idx="266">
                  <c:v>4.390831398415963E-05</c:v>
                </c:pt>
                <c:pt idx="267">
                  <c:v>4.1847546265498806E-05</c:v>
                </c:pt>
                <c:pt idx="268">
                  <c:v>3.9883684426519865E-05</c:v>
                </c:pt>
                <c:pt idx="269">
                  <c:v>3.801215443029935E-05</c:v>
                </c:pt>
                <c:pt idx="270">
                  <c:v>3.622859970449465E-05</c:v>
                </c:pt>
                <c:pt idx="271">
                  <c:v>3.452887065932686E-05</c:v>
                </c:pt>
                <c:pt idx="272">
                  <c:v>3.290901472381429E-05</c:v>
                </c:pt>
                <c:pt idx="273">
                  <c:v>3.136526687346105E-05</c:v>
                </c:pt>
                <c:pt idx="274">
                  <c:v>2.9894040624096235E-05</c:v>
                </c:pt>
                <c:pt idx="275">
                  <c:v>2.849191946795409E-05</c:v>
                </c:pt>
                <c:pt idx="276">
                  <c:v>2.7155648729399315E-05</c:v>
                </c:pt>
                <c:pt idx="277">
                  <c:v>2.588212781893373E-05</c:v>
                </c:pt>
                <c:pt idx="278">
                  <c:v>2.4668402865278953E-05</c:v>
                </c:pt>
                <c:pt idx="279">
                  <c:v>2.3511659706420245E-05</c:v>
                </c:pt>
                <c:pt idx="280">
                  <c:v>2.240921722152134E-05</c:v>
                </c:pt>
                <c:pt idx="281">
                  <c:v>2.135852098658601E-05</c:v>
                </c:pt>
                <c:pt idx="282">
                  <c:v>2.0357137237650364E-05</c:v>
                </c:pt>
                <c:pt idx="283">
                  <c:v>1.9402747126147507E-05</c:v>
                </c:pt>
                <c:pt idx="284">
                  <c:v>1.8493141251892894E-05</c:v>
                </c:pt>
                <c:pt idx="285">
                  <c:v>1.76262144599005E-05</c:v>
                </c:pt>
                <c:pt idx="286">
                  <c:v>1.679996088795834E-05</c:v>
                </c:pt>
              </c:numCache>
            </c:numRef>
          </c:yVal>
          <c:smooth val="1"/>
        </c:ser>
        <c:axId val="64713351"/>
        <c:axId val="45549248"/>
      </c:scatterChart>
      <c:valAx>
        <c:axId val="64713351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in Hertz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549248"/>
        <c:crosses val="autoZero"/>
        <c:crossBetween val="midCat"/>
        <c:dispUnits/>
      </c:valAx>
      <c:valAx>
        <c:axId val="45549248"/>
        <c:scaling>
          <c:logBase val="10"/>
          <c:orientation val="minMax"/>
          <c:max val="1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7133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419"/>
          <c:w val="0.09225"/>
          <c:h val="0.1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5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4"/>
  <sheetViews>
    <sheetView zoomScalePageLayoutView="0" workbookViewId="0" topLeftCell="A1">
      <selection activeCell="I20" sqref="I20"/>
    </sheetView>
  </sheetViews>
  <sheetFormatPr defaultColWidth="9.140625" defaultRowHeight="12.75"/>
  <sheetData>
    <row r="1" spans="1:2" ht="12.75">
      <c r="A1" s="3" t="s">
        <v>0</v>
      </c>
      <c r="B1" s="3"/>
    </row>
    <row r="2" spans="1:7" ht="12.75">
      <c r="A2" s="3" t="s">
        <v>1</v>
      </c>
      <c r="B2" s="3"/>
      <c r="C2" s="3" t="s">
        <v>2</v>
      </c>
      <c r="G2" s="3" t="s">
        <v>3</v>
      </c>
    </row>
    <row r="3" spans="1:2" ht="12.75">
      <c r="A3" s="3"/>
      <c r="B3" s="3"/>
    </row>
    <row r="4" spans="1:2" ht="12.75">
      <c r="A4" s="3" t="s">
        <v>4</v>
      </c>
      <c r="B4" s="3"/>
    </row>
    <row r="5" spans="1:2" ht="12.75">
      <c r="A5" s="5" t="s">
        <v>5</v>
      </c>
      <c r="B5" s="5"/>
    </row>
    <row r="6" spans="1:2" ht="12.75">
      <c r="A6" s="5" t="s">
        <v>6</v>
      </c>
      <c r="B6" s="5"/>
    </row>
    <row r="7" spans="1:2" ht="12.75">
      <c r="A7" s="5" t="s">
        <v>7</v>
      </c>
      <c r="B7" s="5"/>
    </row>
    <row r="8" spans="1:5" ht="12.75">
      <c r="A8" s="43" t="s">
        <v>8</v>
      </c>
      <c r="B8" s="43"/>
      <c r="E8" s="6"/>
    </row>
    <row r="9" spans="1:2" ht="12.75">
      <c r="A9" s="5" t="s">
        <v>9</v>
      </c>
      <c r="B9" s="5"/>
    </row>
    <row r="10" spans="1:2" ht="12.75">
      <c r="A10" s="5" t="s">
        <v>10</v>
      </c>
      <c r="B10" s="5"/>
    </row>
    <row r="11" spans="1:2" ht="12.75">
      <c r="A11" s="5" t="s">
        <v>11</v>
      </c>
      <c r="B11" s="5"/>
    </row>
    <row r="12" ht="12.75">
      <c r="A12" t="s">
        <v>12</v>
      </c>
    </row>
    <row r="13" ht="12.75">
      <c r="A13" t="s">
        <v>13</v>
      </c>
    </row>
    <row r="14" ht="12.75">
      <c r="A14" t="s">
        <v>14</v>
      </c>
    </row>
    <row r="15" ht="12.75">
      <c r="A15" t="s">
        <v>15</v>
      </c>
    </row>
    <row r="16" spans="1:2" ht="12.75">
      <c r="A16" s="23">
        <v>1</v>
      </c>
      <c r="B16" s="42" t="s">
        <v>16</v>
      </c>
    </row>
    <row r="17" spans="1:16" ht="12.75">
      <c r="A17" s="4" t="s">
        <v>17</v>
      </c>
      <c r="B17" s="4"/>
      <c r="E17" s="9"/>
      <c r="F17" s="21">
        <v>0</v>
      </c>
      <c r="G17" s="33" t="s">
        <v>18</v>
      </c>
      <c r="H17" s="7"/>
      <c r="I17" s="24">
        <v>4</v>
      </c>
      <c r="J17" s="34" t="s">
        <v>18</v>
      </c>
      <c r="K17" s="25"/>
      <c r="L17" s="26">
        <v>3</v>
      </c>
      <c r="M17" s="35" t="s">
        <v>18</v>
      </c>
      <c r="N17" s="12"/>
      <c r="O17" s="31">
        <v>3</v>
      </c>
      <c r="P17" s="36" t="s">
        <v>18</v>
      </c>
    </row>
    <row r="18" spans="1:16" ht="12.75">
      <c r="A18" s="2" t="s">
        <v>19</v>
      </c>
      <c r="B18" s="2"/>
      <c r="E18" s="9"/>
      <c r="F18" s="9" t="s">
        <v>20</v>
      </c>
      <c r="G18" s="9"/>
      <c r="H18" s="7"/>
      <c r="I18" s="7" t="s">
        <v>21</v>
      </c>
      <c r="J18" s="7"/>
      <c r="K18" s="25"/>
      <c r="L18" s="25" t="s">
        <v>22</v>
      </c>
      <c r="M18" s="25"/>
      <c r="N18" s="12"/>
      <c r="O18" s="12" t="s">
        <v>23</v>
      </c>
      <c r="P18" s="12"/>
    </row>
    <row r="19" spans="1:16" ht="12.75">
      <c r="A19" t="s">
        <v>24</v>
      </c>
      <c r="E19" s="40" t="str">
        <f>IF($A$16=0,"wn=","F=")</f>
        <v>F=</v>
      </c>
      <c r="F19" s="22">
        <v>0.2019</v>
      </c>
      <c r="G19" s="41">
        <f>IF($A$16=0,F19,F19*2*PI())</f>
        <v>1.2685751135195584</v>
      </c>
      <c r="H19" s="39" t="str">
        <f>IF($A$16=0,"wn=","F=")</f>
        <v>F=</v>
      </c>
      <c r="I19" s="23">
        <v>160</v>
      </c>
      <c r="J19" s="44">
        <f>IF($A$16=0,I19,I19*2*PI())</f>
        <v>1005.3096491487338</v>
      </c>
      <c r="K19" s="38" t="str">
        <f>IF($A$16=0,"wn=","F=")</f>
        <v>F=</v>
      </c>
      <c r="L19" s="28">
        <v>200</v>
      </c>
      <c r="M19" s="45">
        <f>IF($A$16=0,L19,L19*2*PI())</f>
        <v>1256.6370614359173</v>
      </c>
      <c r="N19" s="37" t="str">
        <f>IF($A$16=0,"wn=","F=")</f>
        <v>F=</v>
      </c>
      <c r="O19" s="32">
        <v>200</v>
      </c>
      <c r="P19" s="46">
        <f>IF($A$16=0,O19,O19*2*PI())</f>
        <v>1256.6370614359173</v>
      </c>
    </row>
    <row r="20" spans="1:16" ht="12.75">
      <c r="A20" t="s">
        <v>25</v>
      </c>
      <c r="E20" s="9"/>
      <c r="F20" s="9"/>
      <c r="G20" s="9"/>
      <c r="H20" s="39" t="str">
        <f>IF($A$16=0,"z=","Q=")</f>
        <v>Q=</v>
      </c>
      <c r="I20" s="23">
        <v>5</v>
      </c>
      <c r="J20" s="44">
        <f>IF($A$16=0,I20,0.5/I20)</f>
        <v>0.1</v>
      </c>
      <c r="K20" s="38" t="str">
        <f>IF($A$16=0,"z=","Q=")</f>
        <v>Q=</v>
      </c>
      <c r="L20" s="28">
        <v>5</v>
      </c>
      <c r="M20" s="45">
        <f>IF($A$16=0,L20,0.5/L20)</f>
        <v>0.1</v>
      </c>
      <c r="N20" s="37" t="str">
        <f>IF($A$16=0,"z=","Q=")</f>
        <v>Q=</v>
      </c>
      <c r="O20" s="32">
        <v>5</v>
      </c>
      <c r="P20" s="46">
        <f>IF($A$16=0,O20,0.5/O20)</f>
        <v>0.1</v>
      </c>
    </row>
    <row r="21" spans="1:16" ht="12.75">
      <c r="A21" t="s">
        <v>50</v>
      </c>
      <c r="E21" s="9"/>
      <c r="F21" s="18" t="s">
        <v>26</v>
      </c>
      <c r="G21" s="18" t="s">
        <v>27</v>
      </c>
      <c r="H21" s="7"/>
      <c r="I21" s="20" t="s">
        <v>26</v>
      </c>
      <c r="J21" s="20" t="s">
        <v>27</v>
      </c>
      <c r="K21" s="25"/>
      <c r="L21" s="29" t="s">
        <v>26</v>
      </c>
      <c r="M21" s="29" t="s">
        <v>27</v>
      </c>
      <c r="N21" s="12"/>
      <c r="O21" s="19" t="s">
        <v>26</v>
      </c>
      <c r="P21" s="19" t="s">
        <v>27</v>
      </c>
    </row>
    <row r="22" spans="1:16" ht="12.75">
      <c r="A22" t="s">
        <v>28</v>
      </c>
      <c r="C22" s="9" t="s">
        <v>29</v>
      </c>
      <c r="E22" s="17"/>
      <c r="F22" s="9"/>
      <c r="G22" s="9"/>
      <c r="H22" s="16" t="s">
        <v>30</v>
      </c>
      <c r="I22" s="7">
        <f>IF(I$17=0,0,IF(I$17=1,0,IF(I$17=2,1,IF(I$17=3,0,IF(I$17=4,1,IF(I$17=5,J22,"filter?"))))))</f>
        <v>1</v>
      </c>
      <c r="J22" s="7">
        <f>IF(I$17=0,0,1)</f>
        <v>1</v>
      </c>
      <c r="K22" s="27" t="s">
        <v>30</v>
      </c>
      <c r="L22" s="25">
        <f>IF(L$17=0,0,IF(L$17=1,0,IF(L$17=2,1,IF(L$17=3,0,IF(L$17=4,1,IF(L$17=5,M22,"filter?"))))))</f>
        <v>0</v>
      </c>
      <c r="M22" s="25">
        <f>IF(L$17=0,0,1)</f>
        <v>1</v>
      </c>
      <c r="N22" s="15" t="s">
        <v>30</v>
      </c>
      <c r="O22" s="47">
        <f>IF(O$17=0,0,IF(O$17=1,0,IF(O$17=2,1,IF(O$17=3,0,IF(O$17=4,1,IF(O$17=5,P22,"filter?"))))))</f>
        <v>0</v>
      </c>
      <c r="P22" s="12">
        <f>IF(O$17=0,0,1)</f>
        <v>1</v>
      </c>
    </row>
    <row r="23" spans="1:16" ht="12.75">
      <c r="A23" t="s">
        <v>31</v>
      </c>
      <c r="E23" s="17" t="s">
        <v>32</v>
      </c>
      <c r="F23" s="9">
        <f>IF(F$17=0,0,IF(F$17=1,0,IF(F$17=2,1,IF(F$17=3,"filter?",IF(F$17=4,"filter?",IF(F$17=5,1,"filter?"))))))</f>
        <v>0</v>
      </c>
      <c r="G23" s="9">
        <f>IF(F$17=0,0,IF(F$17=1,1,IF(F$17=2,1,IF(F$17=3,"filter?",IF(F$17=4,"filter?",IF(F$17=5,1,"filter?"))))))</f>
        <v>0</v>
      </c>
      <c r="H23" s="16" t="s">
        <v>32</v>
      </c>
      <c r="I23" s="7">
        <f>IF(I$17=0,0,IF(I$17=1,0,IF(I$17=2,0,IF(I$17=3,2*J20*J19,IF(I$17=4,0,IF(I$17=5,-J23,"filter?"))))))</f>
        <v>0</v>
      </c>
      <c r="J23" s="7">
        <f>IF(I$17=0,0,2*J20*J19)</f>
        <v>201.06192982974676</v>
      </c>
      <c r="K23" s="27" t="s">
        <v>32</v>
      </c>
      <c r="L23" s="25">
        <f>IF(L$17=0,0,IF(L$17=1,0,IF(L$17=2,0,IF(L$17=3,2*M20*M19,IF(L$17=4,0,IF(L$17=5,-M23,"filter?"))))))</f>
        <v>251.32741228718348</v>
      </c>
      <c r="M23" s="25">
        <f>IF(L$17=0,0,2*M20*M19)</f>
        <v>251.32741228718348</v>
      </c>
      <c r="N23" s="15" t="s">
        <v>32</v>
      </c>
      <c r="O23" s="47">
        <f>IF(O$17=0,0,IF(O$17=1,0,IF(O$17=2,0,IF(O$17=3,2*P20*P19,IF(O$17=4,0,IF(O$17=5,-P23,"filter?"))))))</f>
        <v>251.32741228718348</v>
      </c>
      <c r="P23" s="12">
        <f>IF(O$17=0,0,2*P20*P19)</f>
        <v>251.32741228718348</v>
      </c>
    </row>
    <row r="24" spans="1:16" ht="12.75">
      <c r="A24">
        <f>EXP(LN(10)/96)</f>
        <v>1.0242752213815922</v>
      </c>
      <c r="E24" s="17" t="s">
        <v>33</v>
      </c>
      <c r="F24" s="9">
        <f>IF(F$17=0,1,IF(F$17=1,G19,IF(F$17=2,0,IF(F$17=3,"filter?",IF(F$17=4,"filter?",IF(F$17=5,-G19,"filter?"))))))</f>
        <v>1</v>
      </c>
      <c r="G24" s="9">
        <f>IF(F$17=0,1,IF(F$17=1,G19,IF(F$17=2,G19,IF(F$17=3,"filter?",IF(F$17=4,"filter?",IF(F$17=5,G19,"filter?"))))))</f>
        <v>1</v>
      </c>
      <c r="H24" s="16" t="s">
        <v>33</v>
      </c>
      <c r="I24" s="7">
        <f>IF(I$17=0,1,IF(I$17=1,J19*J19,IF(I$17=2,0,IF(I$17=3,0,IF(I$17=4,J19*J19,IF(I$17=5,J19*J19,"filter?"))))))</f>
        <v>1010647.4906715503</v>
      </c>
      <c r="J24" s="7">
        <f>IF(I$17=0,1,J19*J19)</f>
        <v>1010647.4906715503</v>
      </c>
      <c r="K24" s="27" t="s">
        <v>33</v>
      </c>
      <c r="L24" s="25">
        <f>IF(L$17=0,1,IF(L$17=1,M19*M19,IF(L$17=2,0,IF(L$17=3,0,IF(L$17=4,M19*M19,IF(L$17=5,M19*M19,"filter?"))))))</f>
        <v>0</v>
      </c>
      <c r="M24" s="25">
        <f>IF(L$17=0,1,M19*M19)</f>
        <v>1579136.7041742974</v>
      </c>
      <c r="N24" s="15" t="s">
        <v>33</v>
      </c>
      <c r="O24" s="47">
        <f>IF(O$17=0,1,IF(O$17=1,P19*P19,IF(O$17=2,0,IF(O$17=3,0,IF(O$17=4,P19*P19,IF(O$17=5,P19*P19,"filter?"))))))</f>
        <v>0</v>
      </c>
      <c r="P24" s="12">
        <f>IF(O$17=0,1,P19*P19)</f>
        <v>1579136.7041742974</v>
      </c>
    </row>
    <row r="25" spans="1:16" ht="12.75">
      <c r="A25" s="1" t="s">
        <v>34</v>
      </c>
      <c r="B25" s="13" t="s">
        <v>35</v>
      </c>
      <c r="C25" s="1" t="s">
        <v>36</v>
      </c>
      <c r="D25" s="1" t="s">
        <v>37</v>
      </c>
      <c r="E25" s="1" t="s">
        <v>38</v>
      </c>
      <c r="F25" s="1" t="s">
        <v>39</v>
      </c>
      <c r="G25" s="8" t="s">
        <v>40</v>
      </c>
      <c r="H25" s="1" t="s">
        <v>41</v>
      </c>
      <c r="I25" s="1" t="s">
        <v>42</v>
      </c>
      <c r="J25" s="10" t="s">
        <v>43</v>
      </c>
      <c r="K25" s="1" t="s">
        <v>44</v>
      </c>
      <c r="L25" s="1" t="s">
        <v>45</v>
      </c>
      <c r="M25" s="30" t="s">
        <v>46</v>
      </c>
      <c r="N25" s="1" t="s">
        <v>47</v>
      </c>
      <c r="O25" s="1" t="s">
        <v>48</v>
      </c>
      <c r="P25" s="11" t="s">
        <v>49</v>
      </c>
    </row>
    <row r="26" spans="1:16" ht="12.75">
      <c r="A26" s="23">
        <v>10</v>
      </c>
      <c r="B26" s="14">
        <f aca="true" t="shared" si="0" ref="B26:B89">G26*J26*M26*P26</f>
        <v>0.00010048386997388001</v>
      </c>
      <c r="C26">
        <f aca="true" t="shared" si="1" ref="C26:C41">A26*2*PI()</f>
        <v>62.83185307179586</v>
      </c>
      <c r="D26">
        <f aca="true" t="shared" si="2" ref="D26:D41">C26*C26</f>
        <v>3947.8417604357433</v>
      </c>
      <c r="E26">
        <f>SQRT(F$24*F$24+F$23*F$23*$D26)</f>
        <v>1</v>
      </c>
      <c r="F26">
        <f>SQRT(G$24*G$24+G$23*G$23*$D26)</f>
        <v>1</v>
      </c>
      <c r="G26" s="9">
        <f>(E26/F26)</f>
        <v>1</v>
      </c>
      <c r="H26">
        <f aca="true" t="shared" si="3" ref="H26:I45">SQRT((I$24-I$22*$D26)*(I$24-I$22*$D26)+I$23*I$23*$D26)</f>
        <v>1006699.6489111145</v>
      </c>
      <c r="I26">
        <f t="shared" si="3"/>
        <v>1006778.9122605377</v>
      </c>
      <c r="J26" s="7">
        <f>(H26/I26)</f>
        <v>0.9999212703519532</v>
      </c>
      <c r="K26">
        <f aca="true" t="shared" si="4" ref="K26:L45">SQRT((L$24-L$22*$D26)*(L$24-L$22*$D26)+L$23*L$23*$D26)</f>
        <v>15791.367041742975</v>
      </c>
      <c r="L26">
        <f t="shared" si="4"/>
        <v>1575268.0151471756</v>
      </c>
      <c r="M26" s="25">
        <f>(K26/L26)</f>
        <v>0.010024558925782292</v>
      </c>
      <c r="N26">
        <f aca="true" t="shared" si="5" ref="N26:O45">SQRT((O$24-O$22*$D26)*(O$24-O$22*$D26)+O$23*O$23*$D26)</f>
        <v>15791.367041742975</v>
      </c>
      <c r="O26">
        <f t="shared" si="5"/>
        <v>1575268.0151471756</v>
      </c>
      <c r="P26" s="12">
        <f>(N26/O26)</f>
        <v>0.010024558925782292</v>
      </c>
    </row>
    <row r="27" spans="1:16" ht="12.75">
      <c r="A27">
        <f>A26*$A$24</f>
        <v>10.242752213815923</v>
      </c>
      <c r="B27" s="14">
        <f t="shared" si="0"/>
        <v>0.00010544665705217343</v>
      </c>
      <c r="C27">
        <f t="shared" si="1"/>
        <v>64.35711021492938</v>
      </c>
      <c r="D27">
        <f t="shared" si="2"/>
        <v>4141.837635216567</v>
      </c>
      <c r="E27">
        <f aca="true" t="shared" si="6" ref="E27:F42">SQRT(F$24*F$24+F$23*F$23*$D27)</f>
        <v>1</v>
      </c>
      <c r="F27">
        <f t="shared" si="6"/>
        <v>1</v>
      </c>
      <c r="G27" s="9">
        <f>(E27/F27)</f>
        <v>1</v>
      </c>
      <c r="H27">
        <f t="shared" si="3"/>
        <v>1006505.6530363337</v>
      </c>
      <c r="I27">
        <f t="shared" si="3"/>
        <v>1006588.8272311633</v>
      </c>
      <c r="J27" s="7">
        <f>(H27/I27)</f>
        <v>0.9999173702383939</v>
      </c>
      <c r="K27">
        <f t="shared" si="4"/>
        <v>16174.705972599262</v>
      </c>
      <c r="L27">
        <f t="shared" si="4"/>
        <v>1575077.9189417127</v>
      </c>
      <c r="M27" s="25">
        <f>(K27/L27)</f>
        <v>0.010269146547027317</v>
      </c>
      <c r="N27">
        <f t="shared" si="5"/>
        <v>16174.705972599262</v>
      </c>
      <c r="O27">
        <f t="shared" si="5"/>
        <v>1575077.9189417127</v>
      </c>
      <c r="P27" s="12">
        <f>(N27/O27)</f>
        <v>0.010269146547027317</v>
      </c>
    </row>
    <row r="28" spans="1:16" ht="12.75">
      <c r="A28">
        <f aca="true" t="shared" si="7" ref="A28:A43">A27*$A$24</f>
        <v>10.491397291363098</v>
      </c>
      <c r="B28" s="14">
        <f t="shared" si="0"/>
        <v>0.00011065584488938899</v>
      </c>
      <c r="C28">
        <f t="shared" si="1"/>
        <v>65.91939331287632</v>
      </c>
      <c r="D28">
        <f t="shared" si="2"/>
        <v>4345.366414737684</v>
      </c>
      <c r="E28">
        <f t="shared" si="6"/>
        <v>1</v>
      </c>
      <c r="F28">
        <f t="shared" si="6"/>
        <v>1</v>
      </c>
      <c r="G28" s="9">
        <f aca="true" t="shared" si="8" ref="G28:G43">(E28/F28)</f>
        <v>1</v>
      </c>
      <c r="H28">
        <f t="shared" si="3"/>
        <v>1006302.1242568126</v>
      </c>
      <c r="I28">
        <f t="shared" si="3"/>
        <v>1006389.403079294</v>
      </c>
      <c r="J28" s="7">
        <f aca="true" t="shared" si="9" ref="J28:J43">(H28/I28)</f>
        <v>0.9999132752966056</v>
      </c>
      <c r="K28">
        <f t="shared" si="4"/>
        <v>16567.350540866275</v>
      </c>
      <c r="L28">
        <f t="shared" si="4"/>
        <v>1574878.4824825337</v>
      </c>
      <c r="M28" s="25">
        <f aca="true" t="shared" si="10" ref="M28:M43">(K28/L28)</f>
        <v>0.010519764366042138</v>
      </c>
      <c r="N28">
        <f t="shared" si="5"/>
        <v>16567.350540866275</v>
      </c>
      <c r="O28">
        <f t="shared" si="5"/>
        <v>1574878.4824825337</v>
      </c>
      <c r="P28" s="12">
        <f aca="true" t="shared" si="11" ref="P28:P43">(N28/O28)</f>
        <v>0.010519764366042138</v>
      </c>
    </row>
    <row r="29" spans="1:16" ht="12.75">
      <c r="A29">
        <f t="shared" si="7"/>
        <v>10.746078283213174</v>
      </c>
      <c r="B29" s="14">
        <f t="shared" si="0"/>
        <v>0.000116123797885796</v>
      </c>
      <c r="C29">
        <f t="shared" si="1"/>
        <v>67.51960117888665</v>
      </c>
      <c r="D29">
        <f t="shared" si="2"/>
        <v>4558.896543355911</v>
      </c>
      <c r="E29">
        <f t="shared" si="6"/>
        <v>1</v>
      </c>
      <c r="F29">
        <f t="shared" si="6"/>
        <v>1</v>
      </c>
      <c r="G29" s="9">
        <f t="shared" si="8"/>
        <v>1</v>
      </c>
      <c r="H29">
        <f t="shared" si="3"/>
        <v>1006088.5941281944</v>
      </c>
      <c r="I29">
        <f t="shared" si="3"/>
        <v>1006180.1810455808</v>
      </c>
      <c r="J29" s="7">
        <f t="shared" si="9"/>
        <v>0.9999089756297016</v>
      </c>
      <c r="K29">
        <f t="shared" si="4"/>
        <v>16969.52664295224</v>
      </c>
      <c r="L29">
        <f t="shared" si="4"/>
        <v>1574669.2468954704</v>
      </c>
      <c r="M29" s="25">
        <f t="shared" si="10"/>
        <v>0.010776565730491282</v>
      </c>
      <c r="N29">
        <f t="shared" si="5"/>
        <v>16969.52664295224</v>
      </c>
      <c r="O29">
        <f t="shared" si="5"/>
        <v>1574669.2468954704</v>
      </c>
      <c r="P29" s="12">
        <f t="shared" si="11"/>
        <v>0.010776565730491282</v>
      </c>
    </row>
    <row r="30" spans="1:16" ht="12.75">
      <c r="A30">
        <f t="shared" si="7"/>
        <v>11.006941712522094</v>
      </c>
      <c r="B30" s="14">
        <f t="shared" si="0"/>
        <v>0.00012186351406985386</v>
      </c>
      <c r="C30">
        <f t="shared" si="1"/>
        <v>69.15865444510094</v>
      </c>
      <c r="D30">
        <f t="shared" si="2"/>
        <v>4782.91948465688</v>
      </c>
      <c r="E30">
        <f t="shared" si="6"/>
        <v>1</v>
      </c>
      <c r="F30">
        <f t="shared" si="6"/>
        <v>1</v>
      </c>
      <c r="G30" s="9">
        <f t="shared" si="8"/>
        <v>1</v>
      </c>
      <c r="H30">
        <f t="shared" si="3"/>
        <v>1005864.5711868934</v>
      </c>
      <c r="I30">
        <f t="shared" si="3"/>
        <v>1005960.6798439007</v>
      </c>
      <c r="J30" s="7">
        <f t="shared" si="9"/>
        <v>0.9999044608214486</v>
      </c>
      <c r="K30">
        <f t="shared" si="4"/>
        <v>17381.46565895074</v>
      </c>
      <c r="L30">
        <f t="shared" si="4"/>
        <v>1574449.7307678796</v>
      </c>
      <c r="M30" s="25">
        <f t="shared" si="10"/>
        <v>0.01103970823538048</v>
      </c>
      <c r="N30">
        <f t="shared" si="5"/>
        <v>17381.46565895074</v>
      </c>
      <c r="O30">
        <f t="shared" si="5"/>
        <v>1574449.7307678796</v>
      </c>
      <c r="P30" s="12">
        <f t="shared" si="11"/>
        <v>0.01103970823538048</v>
      </c>
    </row>
    <row r="31" spans="1:16" ht="12.75">
      <c r="A31">
        <f t="shared" si="7"/>
        <v>11.274137659327849</v>
      </c>
      <c r="B31" s="14">
        <f t="shared" si="0"/>
        <v>0.00012788865889348257</v>
      </c>
      <c r="C31">
        <f t="shared" si="1"/>
        <v>70.8374960922088</v>
      </c>
      <c r="D31">
        <f t="shared" si="2"/>
        <v>5017.950852613696</v>
      </c>
      <c r="E31">
        <f t="shared" si="6"/>
        <v>1</v>
      </c>
      <c r="F31">
        <f t="shared" si="6"/>
        <v>1</v>
      </c>
      <c r="G31" s="9">
        <f t="shared" si="8"/>
        <v>1</v>
      </c>
      <c r="H31">
        <f t="shared" si="3"/>
        <v>1005629.5398189366</v>
      </c>
      <c r="I31">
        <f t="shared" si="3"/>
        <v>1005730.394556089</v>
      </c>
      <c r="J31" s="7">
        <f t="shared" si="9"/>
        <v>0.9998997199073447</v>
      </c>
      <c r="K31">
        <f t="shared" si="4"/>
        <v>17803.404585758308</v>
      </c>
      <c r="L31">
        <f t="shared" si="4"/>
        <v>1574219.42904217</v>
      </c>
      <c r="M31" s="25">
        <f t="shared" si="10"/>
        <v>0.011309353865992333</v>
      </c>
      <c r="N31">
        <f t="shared" si="5"/>
        <v>17803.404585758308</v>
      </c>
      <c r="O31">
        <f t="shared" si="5"/>
        <v>1574219.42904217</v>
      </c>
      <c r="P31" s="12">
        <f t="shared" si="11"/>
        <v>0.011309353865992333</v>
      </c>
    </row>
    <row r="32" spans="1:16" ht="12.75">
      <c r="A32">
        <f t="shared" si="7"/>
        <v>11.547819846894578</v>
      </c>
      <c r="B32" s="14">
        <f t="shared" si="0"/>
        <v>0.0001342136009614455</v>
      </c>
      <c r="C32">
        <f t="shared" si="1"/>
        <v>72.55709199196484</v>
      </c>
      <c r="D32">
        <f t="shared" si="2"/>
        <v>5264.531598330448</v>
      </c>
      <c r="E32">
        <f t="shared" si="6"/>
        <v>1</v>
      </c>
      <c r="F32">
        <f t="shared" si="6"/>
        <v>1</v>
      </c>
      <c r="G32" s="9">
        <f t="shared" si="8"/>
        <v>1</v>
      </c>
      <c r="H32">
        <f t="shared" si="3"/>
        <v>1005382.9590732198</v>
      </c>
      <c r="I32">
        <f t="shared" si="3"/>
        <v>1005488.7954725304</v>
      </c>
      <c r="J32" s="7">
        <f t="shared" si="9"/>
        <v>0.9998947413439243</v>
      </c>
      <c r="K32">
        <f t="shared" si="4"/>
        <v>18235.586173423646</v>
      </c>
      <c r="L32">
        <f t="shared" si="4"/>
        <v>1573977.8118550726</v>
      </c>
      <c r="M32" s="25">
        <f t="shared" si="10"/>
        <v>0.011585669147350552</v>
      </c>
      <c r="N32">
        <f t="shared" si="5"/>
        <v>18235.586173423646</v>
      </c>
      <c r="O32">
        <f t="shared" si="5"/>
        <v>1573977.8118550726</v>
      </c>
      <c r="P32" s="12">
        <f t="shared" si="11"/>
        <v>0.011585669147350552</v>
      </c>
    </row>
    <row r="33" spans="1:16" ht="12.75">
      <c r="A33">
        <f t="shared" si="7"/>
        <v>11.828145730152688</v>
      </c>
      <c r="B33" s="14">
        <f t="shared" si="0"/>
        <v>0.00014085344981830484</v>
      </c>
      <c r="C33">
        <f t="shared" si="1"/>
        <v>74.31843146287433</v>
      </c>
      <c r="D33">
        <f t="shared" si="2"/>
        <v>5523.229255101949</v>
      </c>
      <c r="E33">
        <f t="shared" si="6"/>
        <v>1</v>
      </c>
      <c r="F33">
        <f t="shared" si="6"/>
        <v>1</v>
      </c>
      <c r="G33" s="9">
        <f t="shared" si="8"/>
        <v>1</v>
      </c>
      <c r="H33">
        <f t="shared" si="3"/>
        <v>1005124.2614164483</v>
      </c>
      <c r="I33">
        <f t="shared" si="3"/>
        <v>1005235.3268759727</v>
      </c>
      <c r="J33" s="7">
        <f t="shared" si="9"/>
        <v>0.9998895129761609</v>
      </c>
      <c r="K33">
        <f t="shared" si="4"/>
        <v>18678.259064806607</v>
      </c>
      <c r="L33">
        <f t="shared" si="4"/>
        <v>1573724.323319989</v>
      </c>
      <c r="M33" s="25">
        <f t="shared" si="10"/>
        <v>0.011868825300610616</v>
      </c>
      <c r="N33">
        <f t="shared" si="5"/>
        <v>18678.259064806607</v>
      </c>
      <c r="O33">
        <f t="shared" si="5"/>
        <v>1573724.323319989</v>
      </c>
      <c r="P33" s="12">
        <f t="shared" si="11"/>
        <v>0.011868825300610616</v>
      </c>
    </row>
    <row r="34" spans="1:16" ht="12.75">
      <c r="A34">
        <f t="shared" si="7"/>
        <v>12.115276586285878</v>
      </c>
      <c r="B34" s="14">
        <f t="shared" si="0"/>
        <v>0.00014782409592548315</v>
      </c>
      <c r="C34">
        <f t="shared" si="1"/>
        <v>76.12252783936829</v>
      </c>
      <c r="D34">
        <f t="shared" si="2"/>
        <v>5794.6392446554</v>
      </c>
      <c r="E34">
        <f t="shared" si="6"/>
        <v>1</v>
      </c>
      <c r="F34">
        <f t="shared" si="6"/>
        <v>1</v>
      </c>
      <c r="G34" s="9">
        <f t="shared" si="8"/>
        <v>1</v>
      </c>
      <c r="H34">
        <f t="shared" si="3"/>
        <v>1004852.8514268949</v>
      </c>
      <c r="I34">
        <f t="shared" si="3"/>
        <v>1004969.4057657873</v>
      </c>
      <c r="J34" s="7">
        <f t="shared" si="9"/>
        <v>0.9998840220028353</v>
      </c>
      <c r="K34">
        <f t="shared" si="4"/>
        <v>19131.677938627516</v>
      </c>
      <c r="L34">
        <f t="shared" si="4"/>
        <v>1573458.380249639</v>
      </c>
      <c r="M34" s="25">
        <f t="shared" si="10"/>
        <v>0.012158998406803843</v>
      </c>
      <c r="N34">
        <f t="shared" si="5"/>
        <v>19131.677938627516</v>
      </c>
      <c r="O34">
        <f t="shared" si="5"/>
        <v>1573458.380249639</v>
      </c>
      <c r="P34" s="12">
        <f t="shared" si="11"/>
        <v>0.012158998406803843</v>
      </c>
    </row>
    <row r="35" spans="1:16" ht="12.75">
      <c r="A35">
        <f t="shared" si="7"/>
        <v>12.40937760751719</v>
      </c>
      <c r="B35" s="14">
        <f t="shared" si="0"/>
        <v>0.0001551422529708</v>
      </c>
      <c r="C35">
        <f t="shared" si="1"/>
        <v>77.97041905479537</v>
      </c>
      <c r="D35">
        <f t="shared" si="2"/>
        <v>6079.386247580397</v>
      </c>
      <c r="E35">
        <f t="shared" si="6"/>
        <v>1</v>
      </c>
      <c r="F35">
        <f t="shared" si="6"/>
        <v>1</v>
      </c>
      <c r="G35" s="9">
        <f t="shared" si="8"/>
        <v>1</v>
      </c>
      <c r="H35">
        <f t="shared" si="3"/>
        <v>1004568.1044239699</v>
      </c>
      <c r="I35">
        <f t="shared" si="3"/>
        <v>1004690.4205197766</v>
      </c>
      <c r="J35" s="7">
        <f t="shared" si="9"/>
        <v>0.9998782549397222</v>
      </c>
      <c r="K35">
        <f t="shared" si="4"/>
        <v>19596.103655989024</v>
      </c>
      <c r="L35">
        <f t="shared" si="4"/>
        <v>1573179.3708160848</v>
      </c>
      <c r="M35" s="25">
        <f t="shared" si="10"/>
        <v>0.012456369578393066</v>
      </c>
      <c r="N35">
        <f t="shared" si="5"/>
        <v>19596.103655989024</v>
      </c>
      <c r="O35">
        <f t="shared" si="5"/>
        <v>1573179.3708160848</v>
      </c>
      <c r="P35" s="12">
        <f t="shared" si="11"/>
        <v>0.012456369578393066</v>
      </c>
    </row>
    <row r="36" spans="1:16" ht="12.75">
      <c r="A36">
        <f t="shared" si="7"/>
        <v>12.710617996147443</v>
      </c>
      <c r="B36" s="14">
        <f t="shared" si="0"/>
        <v>0.0001628255026635363</v>
      </c>
      <c r="C36">
        <f t="shared" si="1"/>
        <v>79.86316823856605</v>
      </c>
      <c r="D36">
        <f t="shared" si="2"/>
        <v>6378.125641101505</v>
      </c>
      <c r="E36">
        <f t="shared" si="6"/>
        <v>1</v>
      </c>
      <c r="F36">
        <f t="shared" si="6"/>
        <v>1</v>
      </c>
      <c r="G36" s="9">
        <f t="shared" si="8"/>
        <v>1</v>
      </c>
      <c r="H36">
        <f t="shared" si="3"/>
        <v>1004269.3650304488</v>
      </c>
      <c r="I36">
        <f t="shared" si="3"/>
        <v>1004397.729490482</v>
      </c>
      <c r="J36" s="7">
        <f t="shared" si="9"/>
        <v>0.9998721975804362</v>
      </c>
      <c r="K36">
        <f t="shared" si="4"/>
        <v>20071.803410454788</v>
      </c>
      <c r="L36">
        <f t="shared" si="4"/>
        <v>1572886.6531450723</v>
      </c>
      <c r="M36" s="25">
        <f t="shared" si="10"/>
        <v>0.012761125139132008</v>
      </c>
      <c r="N36">
        <f t="shared" si="5"/>
        <v>20071.803410454788</v>
      </c>
      <c r="O36">
        <f t="shared" si="5"/>
        <v>1572886.6531450723</v>
      </c>
      <c r="P36" s="12">
        <f t="shared" si="11"/>
        <v>0.012761125139132008</v>
      </c>
    </row>
    <row r="37" spans="1:16" ht="12.75">
      <c r="A37">
        <f t="shared" si="7"/>
        <v>13.019171061900773</v>
      </c>
      <c r="B37" s="14">
        <f t="shared" si="0"/>
        <v>0.00017089234217968835</v>
      </c>
      <c r="C37">
        <f t="shared" si="1"/>
        <v>81.80186432779259</v>
      </c>
      <c r="D37">
        <f t="shared" si="2"/>
        <v>6691.545007502586</v>
      </c>
      <c r="E37">
        <f t="shared" si="6"/>
        <v>1</v>
      </c>
      <c r="F37">
        <f t="shared" si="6"/>
        <v>1</v>
      </c>
      <c r="G37" s="9">
        <f t="shared" si="8"/>
        <v>1</v>
      </c>
      <c r="H37">
        <f t="shared" si="3"/>
        <v>1003955.9456640477</v>
      </c>
      <c r="I37">
        <f t="shared" si="3"/>
        <v>1004090.6595328005</v>
      </c>
      <c r="J37" s="7">
        <f t="shared" si="9"/>
        <v>0.9998658349547684</v>
      </c>
      <c r="K37">
        <f t="shared" si="4"/>
        <v>20559.050881771374</v>
      </c>
      <c r="L37">
        <f t="shared" si="4"/>
        <v>1572579.5538414728</v>
      </c>
      <c r="M37" s="25">
        <f t="shared" si="10"/>
        <v>0.013073456812757131</v>
      </c>
      <c r="N37">
        <f t="shared" si="5"/>
        <v>20559.050881771374</v>
      </c>
      <c r="O37">
        <f t="shared" si="5"/>
        <v>1572579.5538414728</v>
      </c>
      <c r="P37" s="12">
        <f t="shared" si="11"/>
        <v>0.013073456812757131</v>
      </c>
    </row>
    <row r="38" spans="1:16" ht="12.75">
      <c r="A38">
        <f t="shared" si="7"/>
        <v>13.335214321633233</v>
      </c>
      <c r="B38" s="14">
        <f t="shared" si="0"/>
        <v>0.0001793622344346966</v>
      </c>
      <c r="C38">
        <f t="shared" si="1"/>
        <v>83.78762269377673</v>
      </c>
      <c r="D38">
        <f t="shared" si="2"/>
        <v>7020.365716674689</v>
      </c>
      <c r="E38">
        <f t="shared" si="6"/>
        <v>1</v>
      </c>
      <c r="F38">
        <f t="shared" si="6"/>
        <v>1</v>
      </c>
      <c r="G38" s="9">
        <f t="shared" si="8"/>
        <v>1</v>
      </c>
      <c r="H38">
        <f t="shared" si="3"/>
        <v>1003627.1249548756</v>
      </c>
      <c r="I38">
        <f t="shared" si="3"/>
        <v>1003768.5044595669</v>
      </c>
      <c r="J38" s="7">
        <f t="shared" si="9"/>
        <v>0.9998591512843218</v>
      </c>
      <c r="K38">
        <f t="shared" si="4"/>
        <v>21058.126393321792</v>
      </c>
      <c r="L38">
        <f t="shared" si="4"/>
        <v>1572257.3664424664</v>
      </c>
      <c r="M38" s="25">
        <f t="shared" si="10"/>
        <v>0.013393561921080287</v>
      </c>
      <c r="N38">
        <f t="shared" si="5"/>
        <v>21058.126393321792</v>
      </c>
      <c r="O38">
        <f t="shared" si="5"/>
        <v>1572257.3664424664</v>
      </c>
      <c r="P38" s="12">
        <f t="shared" si="11"/>
        <v>0.013393561921080287</v>
      </c>
    </row>
    <row r="39" spans="1:16" ht="12.75">
      <c r="A39">
        <f t="shared" si="7"/>
        <v>13.658929601461859</v>
      </c>
      <c r="B39" s="14">
        <f t="shared" si="0"/>
        <v>0.00018825566137467767</v>
      </c>
      <c r="C39">
        <f t="shared" si="1"/>
        <v>85.82158578370547</v>
      </c>
      <c r="D39">
        <f t="shared" si="2"/>
        <v>7365.344586429917</v>
      </c>
      <c r="E39">
        <f t="shared" si="6"/>
        <v>1</v>
      </c>
      <c r="F39">
        <f t="shared" si="6"/>
        <v>1</v>
      </c>
      <c r="G39" s="9">
        <f t="shared" si="8"/>
        <v>1</v>
      </c>
      <c r="H39">
        <f t="shared" si="3"/>
        <v>1003282.1460851204</v>
      </c>
      <c r="I39">
        <f t="shared" si="3"/>
        <v>1003430.5234215935</v>
      </c>
      <c r="J39" s="7">
        <f t="shared" si="9"/>
        <v>0.9998521299352474</v>
      </c>
      <c r="K39">
        <f t="shared" si="4"/>
        <v>21569.31707340123</v>
      </c>
      <c r="L39">
        <f t="shared" si="4"/>
        <v>1571919.349794927</v>
      </c>
      <c r="M39" s="25">
        <f t="shared" si="10"/>
        <v>0.01372164359209343</v>
      </c>
      <c r="N39">
        <f t="shared" si="5"/>
        <v>21569.31707340123</v>
      </c>
      <c r="O39">
        <f t="shared" si="5"/>
        <v>1571919.349794927</v>
      </c>
      <c r="P39" s="12">
        <f t="shared" si="11"/>
        <v>0.01372164359209343</v>
      </c>
    </row>
    <row r="40" spans="1:16" ht="12.75">
      <c r="A40">
        <f t="shared" si="7"/>
        <v>13.990503141372928</v>
      </c>
      <c r="B40" s="14">
        <f t="shared" si="0"/>
        <v>0.00019759418049215653</v>
      </c>
      <c r="C40">
        <f t="shared" si="1"/>
        <v>87.90492377792422</v>
      </c>
      <c r="D40">
        <f t="shared" si="2"/>
        <v>7727.275624402668</v>
      </c>
      <c r="E40">
        <f t="shared" si="6"/>
        <v>1</v>
      </c>
      <c r="F40">
        <f t="shared" si="6"/>
        <v>1</v>
      </c>
      <c r="G40" s="9">
        <f t="shared" si="8"/>
        <v>1</v>
      </c>
      <c r="H40">
        <f t="shared" si="3"/>
        <v>1002920.2150471476</v>
      </c>
      <c r="I40">
        <f t="shared" si="3"/>
        <v>1003075.9392084918</v>
      </c>
      <c r="J40" s="7">
        <f t="shared" si="9"/>
        <v>0.9998447533678586</v>
      </c>
      <c r="K40">
        <f t="shared" si="4"/>
        <v>22092.9170204078</v>
      </c>
      <c r="L40">
        <f t="shared" si="4"/>
        <v>1571564.7263533175</v>
      </c>
      <c r="M40" s="25">
        <f t="shared" si="10"/>
        <v>0.014057910978743164</v>
      </c>
      <c r="N40">
        <f t="shared" si="5"/>
        <v>22092.9170204078</v>
      </c>
      <c r="O40">
        <f t="shared" si="5"/>
        <v>1571564.7263533175</v>
      </c>
      <c r="P40" s="12">
        <f t="shared" si="11"/>
        <v>0.014057910978743164</v>
      </c>
    </row>
    <row r="41" spans="1:16" ht="12.75">
      <c r="A41">
        <f t="shared" si="7"/>
        <v>14.330125702369617</v>
      </c>
      <c r="B41" s="14">
        <f t="shared" si="0"/>
        <v>0.00020740048478862087</v>
      </c>
      <c r="C41">
        <f t="shared" si="1"/>
        <v>90.03883526316532</v>
      </c>
      <c r="D41">
        <f t="shared" si="2"/>
        <v>8106.991855547423</v>
      </c>
      <c r="E41">
        <f t="shared" si="6"/>
        <v>1</v>
      </c>
      <c r="F41">
        <f t="shared" si="6"/>
        <v>1</v>
      </c>
      <c r="G41" s="9">
        <f t="shared" si="8"/>
        <v>1</v>
      </c>
      <c r="H41">
        <f t="shared" si="3"/>
        <v>1002540.4988160029</v>
      </c>
      <c r="I41">
        <f t="shared" si="3"/>
        <v>1002703.9364664268</v>
      </c>
      <c r="J41" s="7">
        <f t="shared" si="9"/>
        <v>0.9998370030828841</v>
      </c>
      <c r="K41">
        <f t="shared" si="4"/>
        <v>22629.227472043345</v>
      </c>
      <c r="L41">
        <f t="shared" si="4"/>
        <v>1571192.6803942015</v>
      </c>
      <c r="M41" s="25">
        <f t="shared" si="10"/>
        <v>0.014402579489083304</v>
      </c>
      <c r="N41">
        <f t="shared" si="5"/>
        <v>22629.227472043345</v>
      </c>
      <c r="O41">
        <f t="shared" si="5"/>
        <v>1571192.6803942015</v>
      </c>
      <c r="P41" s="12">
        <f t="shared" si="11"/>
        <v>0.014402579489083304</v>
      </c>
    </row>
    <row r="42" spans="1:16" ht="12.75">
      <c r="A42">
        <f t="shared" si="7"/>
        <v>14.677992676220684</v>
      </c>
      <c r="B42" s="14">
        <f t="shared" si="0"/>
        <v>0.00021769846642402316</v>
      </c>
      <c r="C42">
        <f aca="true" t="shared" si="12" ref="C42:C57">A42*2*PI()</f>
        <v>92.22454792211938</v>
      </c>
      <c r="D42">
        <f aca="true" t="shared" si="13" ref="D42:D57">C42*C42</f>
        <v>8505.367239439294</v>
      </c>
      <c r="E42">
        <f t="shared" si="6"/>
        <v>1</v>
      </c>
      <c r="F42">
        <f t="shared" si="6"/>
        <v>1</v>
      </c>
      <c r="G42" s="9">
        <f t="shared" si="8"/>
        <v>1</v>
      </c>
      <c r="H42">
        <f t="shared" si="3"/>
        <v>1002142.123432111</v>
      </c>
      <c r="I42">
        <f t="shared" si="3"/>
        <v>1002313.6598287642</v>
      </c>
      <c r="J42" s="7">
        <f t="shared" si="9"/>
        <v>0.9998288595640985</v>
      </c>
      <c r="K42">
        <f t="shared" si="4"/>
        <v>23178.556978621607</v>
      </c>
      <c r="L42">
        <f t="shared" si="4"/>
        <v>1570802.3561433153</v>
      </c>
      <c r="M42" s="25">
        <f t="shared" si="10"/>
        <v>0.014755871028568068</v>
      </c>
      <c r="N42">
        <f t="shared" si="5"/>
        <v>23178.556978621607</v>
      </c>
      <c r="O42">
        <f t="shared" si="5"/>
        <v>1570802.3561433153</v>
      </c>
      <c r="P42" s="12">
        <f t="shared" si="11"/>
        <v>0.014755871028568068</v>
      </c>
    </row>
    <row r="43" spans="1:16" ht="12.75">
      <c r="A43">
        <f t="shared" si="7"/>
        <v>15.03430419787333</v>
      </c>
      <c r="B43" s="14">
        <f t="shared" si="0"/>
        <v>0.00022851328431281595</v>
      </c>
      <c r="C43">
        <f t="shared" si="12"/>
        <v>94.46331923974608</v>
      </c>
      <c r="D43">
        <f t="shared" si="13"/>
        <v>8923.318681790182</v>
      </c>
      <c r="E43">
        <f aca="true" t="shared" si="14" ref="E43:F58">SQRT(F$24*F$24+F$23*F$23*$D43)</f>
        <v>1</v>
      </c>
      <c r="F43">
        <f t="shared" si="14"/>
        <v>1</v>
      </c>
      <c r="G43" s="9">
        <f t="shared" si="8"/>
        <v>1</v>
      </c>
      <c r="H43">
        <f t="shared" si="3"/>
        <v>1001724.1719897601</v>
      </c>
      <c r="I43">
        <f t="shared" si="3"/>
        <v>1001904.211955384</v>
      </c>
      <c r="J43" s="7">
        <f t="shared" si="9"/>
        <v>0.9998203022170428</v>
      </c>
      <c r="K43">
        <f t="shared" si="4"/>
        <v>23741.221580583497</v>
      </c>
      <c r="L43">
        <f t="shared" si="4"/>
        <v>1570392.8558109207</v>
      </c>
      <c r="M43" s="25">
        <f t="shared" si="10"/>
        <v>0.0151180142553081</v>
      </c>
      <c r="N43">
        <f t="shared" si="5"/>
        <v>23741.221580583497</v>
      </c>
      <c r="O43">
        <f t="shared" si="5"/>
        <v>1570392.8558109207</v>
      </c>
      <c r="P43" s="12">
        <f t="shared" si="11"/>
        <v>0.0151180142553081</v>
      </c>
    </row>
    <row r="44" spans="1:16" ht="12.75">
      <c r="A44">
        <f aca="true" t="shared" si="15" ref="A44:A59">A43*$A$24</f>
        <v>15.399265260594907</v>
      </c>
      <c r="B44" s="14">
        <f t="shared" si="0"/>
        <v>0.00023987143594736063</v>
      </c>
      <c r="C44">
        <f t="shared" si="12"/>
        <v>96.75643722673094</v>
      </c>
      <c r="D44">
        <f t="shared" si="13"/>
        <v>9361.808144810324</v>
      </c>
      <c r="E44">
        <f t="shared" si="14"/>
        <v>1</v>
      </c>
      <c r="F44">
        <f t="shared" si="14"/>
        <v>1</v>
      </c>
      <c r="G44" s="9">
        <f aca="true" t="shared" si="16" ref="G44:G59">(E44/F44)</f>
        <v>1</v>
      </c>
      <c r="H44">
        <f t="shared" si="3"/>
        <v>1001285.6825267399</v>
      </c>
      <c r="I44">
        <f t="shared" si="3"/>
        <v>1001474.6514762255</v>
      </c>
      <c r="J44" s="7">
        <f aca="true" t="shared" si="17" ref="J44:J59">(H44/I44)</f>
        <v>0.9998113093035286</v>
      </c>
      <c r="K44">
        <f t="shared" si="4"/>
        <v>24317.544990321596</v>
      </c>
      <c r="L44">
        <f t="shared" si="4"/>
        <v>1569963.2375309758</v>
      </c>
      <c r="M44" s="25">
        <f aca="true" t="shared" si="18" ref="M44:M59">(K44/L44)</f>
        <v>0.015489244849175523</v>
      </c>
      <c r="N44">
        <f t="shared" si="5"/>
        <v>24317.544990321596</v>
      </c>
      <c r="O44">
        <f t="shared" si="5"/>
        <v>1569963.2375309758</v>
      </c>
      <c r="P44" s="12">
        <f aca="true" t="shared" si="19" ref="P44:P59">(N44/O44)</f>
        <v>0.015489244849175523</v>
      </c>
    </row>
    <row r="45" spans="1:16" ht="12.75">
      <c r="A45">
        <f t="shared" si="15"/>
        <v>15.773085833909711</v>
      </c>
      <c r="B45" s="14">
        <f t="shared" si="0"/>
        <v>0.0002518008337528149</v>
      </c>
      <c r="C45">
        <f t="shared" si="12"/>
        <v>99.10522116050397</v>
      </c>
      <c r="D45">
        <f t="shared" si="13"/>
        <v>9821.844861272404</v>
      </c>
      <c r="E45">
        <f t="shared" si="14"/>
        <v>1</v>
      </c>
      <c r="F45">
        <f t="shared" si="14"/>
        <v>1</v>
      </c>
      <c r="G45" s="9">
        <f t="shared" si="16"/>
        <v>1</v>
      </c>
      <c r="H45">
        <f t="shared" si="3"/>
        <v>1000825.6458102779</v>
      </c>
      <c r="I45">
        <f t="shared" si="3"/>
        <v>1001023.9908344216</v>
      </c>
      <c r="J45" s="7">
        <f t="shared" si="17"/>
        <v>0.9998018578715797</v>
      </c>
      <c r="K45">
        <f t="shared" si="4"/>
        <v>24907.858778418482</v>
      </c>
      <c r="L45">
        <f t="shared" si="4"/>
        <v>1569512.513199428</v>
      </c>
      <c r="M45" s="25">
        <f t="shared" si="18"/>
        <v>0.015869805795714353</v>
      </c>
      <c r="N45">
        <f t="shared" si="5"/>
        <v>24907.858778418482</v>
      </c>
      <c r="O45">
        <f t="shared" si="5"/>
        <v>1569512.513199428</v>
      </c>
      <c r="P45" s="12">
        <f t="shared" si="19"/>
        <v>0.015869805795714353</v>
      </c>
    </row>
    <row r="46" spans="1:16" ht="12.75">
      <c r="A46">
        <f t="shared" si="15"/>
        <v>16.155980984398724</v>
      </c>
      <c r="B46" s="14">
        <f t="shared" si="0"/>
        <v>0.00026433088630307283</v>
      </c>
      <c r="C46">
        <f t="shared" si="12"/>
        <v>101.51102234424685</v>
      </c>
      <c r="D46">
        <f t="shared" si="13"/>
        <v>10304.487657374184</v>
      </c>
      <c r="E46">
        <f t="shared" si="14"/>
        <v>1</v>
      </c>
      <c r="F46">
        <f t="shared" si="14"/>
        <v>1</v>
      </c>
      <c r="G46" s="9">
        <f t="shared" si="16"/>
        <v>1</v>
      </c>
      <c r="H46">
        <f aca="true" t="shared" si="20" ref="H46:I65">SQRT((I$24-I$22*$D46)*(I$24-I$22*$D46)+I$23*I$23*$D46)</f>
        <v>1000343.003014176</v>
      </c>
      <c r="I46">
        <f t="shared" si="20"/>
        <v>1000551.1940241554</v>
      </c>
      <c r="J46" s="7">
        <f t="shared" si="17"/>
        <v>0.9997919236804446</v>
      </c>
      <c r="K46">
        <f aca="true" t="shared" si="21" ref="K46:L65">SQRT((L$24-L$22*$D46)*(L$24-L$22*$D46)+L$23*L$23*$D46)</f>
        <v>25512.502564406022</v>
      </c>
      <c r="L46">
        <f t="shared" si="21"/>
        <v>1569039.6462067172</v>
      </c>
      <c r="M46" s="25">
        <f t="shared" si="18"/>
        <v>0.01625994768588837</v>
      </c>
      <c r="N46">
        <f aca="true" t="shared" si="22" ref="N46:O65">SQRT((O$24-O$22*$D46)*(O$24-O$22*$D46)+O$23*O$23*$D46)</f>
        <v>25512.502564406022</v>
      </c>
      <c r="O46">
        <f t="shared" si="22"/>
        <v>1569039.6462067172</v>
      </c>
      <c r="P46" s="12">
        <f t="shared" si="19"/>
        <v>0.01625994768588837</v>
      </c>
    </row>
    <row r="47" spans="1:16" ht="12.75">
      <c r="A47">
        <f t="shared" si="15"/>
        <v>16.548170999431797</v>
      </c>
      <c r="B47" s="14">
        <f t="shared" si="0"/>
        <v>0.00027749258475524835</v>
      </c>
      <c r="C47">
        <f t="shared" si="12"/>
        <v>103.9752248843252</v>
      </c>
      <c r="D47">
        <f t="shared" si="13"/>
        <v>10810.847389745999</v>
      </c>
      <c r="E47">
        <f t="shared" si="14"/>
        <v>1</v>
      </c>
      <c r="F47">
        <f t="shared" si="14"/>
        <v>1</v>
      </c>
      <c r="G47" s="9">
        <f t="shared" si="16"/>
        <v>1</v>
      </c>
      <c r="H47">
        <f t="shared" si="20"/>
        <v>999836.6432818043</v>
      </c>
      <c r="I47">
        <f t="shared" si="20"/>
        <v>1000055.1742181454</v>
      </c>
      <c r="J47" s="7">
        <f t="shared" si="17"/>
        <v>0.9997814811202672</v>
      </c>
      <c r="K47">
        <f t="shared" si="21"/>
        <v>26131.82421215542</v>
      </c>
      <c r="L47">
        <f t="shared" si="21"/>
        <v>1568543.5490593342</v>
      </c>
      <c r="M47" s="25">
        <f t="shared" si="18"/>
        <v>0.0166599290327813</v>
      </c>
      <c r="N47">
        <f t="shared" si="22"/>
        <v>26131.82421215542</v>
      </c>
      <c r="O47">
        <f t="shared" si="22"/>
        <v>1568543.5490593342</v>
      </c>
      <c r="P47" s="12">
        <f t="shared" si="19"/>
        <v>0.0166599290327813</v>
      </c>
    </row>
    <row r="48" spans="1:16" ht="12.75">
      <c r="A48">
        <f t="shared" si="15"/>
        <v>16.94988151390345</v>
      </c>
      <c r="B48" s="14">
        <f t="shared" si="0"/>
        <v>0.0002913185948908078</v>
      </c>
      <c r="C48">
        <f t="shared" si="12"/>
        <v>106.49924648659304</v>
      </c>
      <c r="D48">
        <f t="shared" si="13"/>
        <v>11342.089502212099</v>
      </c>
      <c r="E48">
        <f t="shared" si="14"/>
        <v>1</v>
      </c>
      <c r="F48">
        <f t="shared" si="14"/>
        <v>1</v>
      </c>
      <c r="G48" s="9">
        <f t="shared" si="16"/>
        <v>1</v>
      </c>
      <c r="H48">
        <f t="shared" si="20"/>
        <v>999305.4011693381</v>
      </c>
      <c r="I48">
        <f t="shared" si="20"/>
        <v>999534.7912794166</v>
      </c>
      <c r="J48" s="7">
        <f t="shared" si="17"/>
        <v>0.9997705031259744</v>
      </c>
      <c r="K48">
        <f t="shared" si="21"/>
        <v>26766.180030010346</v>
      </c>
      <c r="L48">
        <f t="shared" si="21"/>
        <v>1568023.0808850331</v>
      </c>
      <c r="M48" s="25">
        <f t="shared" si="18"/>
        <v>0.017070016606453787</v>
      </c>
      <c r="N48">
        <f t="shared" si="22"/>
        <v>26766.180030010346</v>
      </c>
      <c r="O48">
        <f t="shared" si="22"/>
        <v>1568023.0808850331</v>
      </c>
      <c r="P48" s="12">
        <f t="shared" si="19"/>
        <v>0.017070016606453787</v>
      </c>
    </row>
    <row r="49" spans="1:16" ht="12.75">
      <c r="A49">
        <f t="shared" si="15"/>
        <v>17.361343640045213</v>
      </c>
      <c r="B49" s="14">
        <f t="shared" si="0"/>
        <v>0.0003058433551850795</v>
      </c>
      <c r="C49">
        <f t="shared" si="12"/>
        <v>109.08453927202784</v>
      </c>
      <c r="D49">
        <f t="shared" si="13"/>
        <v>11899.436708190584</v>
      </c>
      <c r="E49">
        <f t="shared" si="14"/>
        <v>1</v>
      </c>
      <c r="F49">
        <f t="shared" si="14"/>
        <v>1</v>
      </c>
      <c r="G49" s="9">
        <f t="shared" si="16"/>
        <v>1</v>
      </c>
      <c r="H49">
        <f t="shared" si="20"/>
        <v>998748.0539633597</v>
      </c>
      <c r="I49">
        <f t="shared" si="20"/>
        <v>998988.8491517708</v>
      </c>
      <c r="J49" s="7">
        <f t="shared" si="17"/>
        <v>0.9997589610848854</v>
      </c>
      <c r="K49">
        <f t="shared" si="21"/>
        <v>27415.934975778397</v>
      </c>
      <c r="L49">
        <f t="shared" si="21"/>
        <v>1567477.04481604</v>
      </c>
      <c r="M49" s="25">
        <f t="shared" si="18"/>
        <v>0.017490485788259787</v>
      </c>
      <c r="N49">
        <f t="shared" si="22"/>
        <v>27415.934975778397</v>
      </c>
      <c r="O49">
        <f t="shared" si="22"/>
        <v>1567477.04481604</v>
      </c>
      <c r="P49" s="12">
        <f t="shared" si="19"/>
        <v>0.017490485788259787</v>
      </c>
    </row>
    <row r="50" spans="1:16" ht="12.75">
      <c r="A50">
        <f t="shared" si="15"/>
        <v>17.782794100389207</v>
      </c>
      <c r="B50" s="14">
        <f t="shared" si="0"/>
        <v>0.0003211031813638093</v>
      </c>
      <c r="C50">
        <f t="shared" si="12"/>
        <v>111.7325906121653</v>
      </c>
      <c r="D50">
        <f t="shared" si="13"/>
        <v>12484.171804905729</v>
      </c>
      <c r="E50">
        <f t="shared" si="14"/>
        <v>1</v>
      </c>
      <c r="F50">
        <f t="shared" si="14"/>
        <v>1</v>
      </c>
      <c r="G50" s="9">
        <f t="shared" si="16"/>
        <v>1</v>
      </c>
      <c r="H50">
        <f t="shared" si="20"/>
        <v>998163.3188666445</v>
      </c>
      <c r="I50">
        <f t="shared" si="20"/>
        <v>998416.0931230948</v>
      </c>
      <c r="J50" s="7">
        <f t="shared" si="17"/>
        <v>0.9997468247375104</v>
      </c>
      <c r="K50">
        <f t="shared" si="21"/>
        <v>28081.462866698752</v>
      </c>
      <c r="L50">
        <f t="shared" si="21"/>
        <v>1566904.1852443186</v>
      </c>
      <c r="M50" s="25">
        <f t="shared" si="18"/>
        <v>0.01792162094603134</v>
      </c>
      <c r="N50">
        <f t="shared" si="22"/>
        <v>28081.462866698752</v>
      </c>
      <c r="O50">
        <f t="shared" si="22"/>
        <v>1566904.1852443186</v>
      </c>
      <c r="P50" s="12">
        <f t="shared" si="19"/>
        <v>0.01792162094603134</v>
      </c>
    </row>
    <row r="51" spans="1:16" ht="12.75">
      <c r="A51">
        <f t="shared" si="15"/>
        <v>18.214475363959426</v>
      </c>
      <c r="B51" s="14">
        <f t="shared" si="0"/>
        <v>0.00033713637794605865</v>
      </c>
      <c r="C51">
        <f t="shared" si="12"/>
        <v>114.44492398481441</v>
      </c>
      <c r="D51">
        <f t="shared" si="13"/>
        <v>13097.640625889948</v>
      </c>
      <c r="E51">
        <f t="shared" si="14"/>
        <v>1</v>
      </c>
      <c r="F51">
        <f t="shared" si="14"/>
        <v>1</v>
      </c>
      <c r="G51" s="9">
        <f t="shared" si="16"/>
        <v>1</v>
      </c>
      <c r="H51">
        <f t="shared" si="20"/>
        <v>997549.8500456603</v>
      </c>
      <c r="I51">
        <f t="shared" si="20"/>
        <v>997815.2069553812</v>
      </c>
      <c r="J51" s="7">
        <f t="shared" si="17"/>
        <v>0.9997340620709414</v>
      </c>
      <c r="K51">
        <f t="shared" si="21"/>
        <v>28763.146594506823</v>
      </c>
      <c r="L51">
        <f t="shared" si="21"/>
        <v>1566303.1849426823</v>
      </c>
      <c r="M51" s="25">
        <f t="shared" si="18"/>
        <v>0.01836371583165707</v>
      </c>
      <c r="N51">
        <f t="shared" si="22"/>
        <v>28763.146594506823</v>
      </c>
      <c r="O51">
        <f t="shared" si="22"/>
        <v>1566303.1849426823</v>
      </c>
      <c r="P51" s="12">
        <f t="shared" si="19"/>
        <v>0.01836371583165707</v>
      </c>
    </row>
    <row r="52" spans="1:16" ht="12.75">
      <c r="A52">
        <f t="shared" si="15"/>
        <v>18.656635785769097</v>
      </c>
      <c r="B52" s="14">
        <f t="shared" si="0"/>
        <v>0.0003539833573174814</v>
      </c>
      <c r="C52">
        <f t="shared" si="12"/>
        <v>117.22309985054527</v>
      </c>
      <c r="D52">
        <f t="shared" si="13"/>
        <v>13741.255138570907</v>
      </c>
      <c r="E52">
        <f t="shared" si="14"/>
        <v>1</v>
      </c>
      <c r="F52">
        <f t="shared" si="14"/>
        <v>1</v>
      </c>
      <c r="G52" s="9">
        <f t="shared" si="16"/>
        <v>1</v>
      </c>
      <c r="H52">
        <f t="shared" si="20"/>
        <v>996906.2355329794</v>
      </c>
      <c r="I52">
        <f t="shared" si="20"/>
        <v>997184.8098750378</v>
      </c>
      <c r="J52" s="7">
        <f t="shared" si="17"/>
        <v>0.999720639204188</v>
      </c>
      <c r="K52">
        <f t="shared" si="21"/>
        <v>29461.378345719666</v>
      </c>
      <c r="L52">
        <f t="shared" si="21"/>
        <v>1565672.6620452288</v>
      </c>
      <c r="M52" s="25">
        <f t="shared" si="18"/>
        <v>0.01881707400270657</v>
      </c>
      <c r="N52">
        <f t="shared" si="22"/>
        <v>29461.378345719666</v>
      </c>
      <c r="O52">
        <f t="shared" si="22"/>
        <v>1565672.6620452288</v>
      </c>
      <c r="P52" s="12">
        <f t="shared" si="19"/>
        <v>0.01881707400270657</v>
      </c>
    </row>
    <row r="53" spans="1:16" ht="12.75">
      <c r="A53">
        <f t="shared" si="15"/>
        <v>19.10952974970438</v>
      </c>
      <c r="B53" s="14">
        <f t="shared" si="0"/>
        <v>0.0003716867669273047</v>
      </c>
      <c r="C53">
        <f t="shared" si="12"/>
        <v>120.06871655045374</v>
      </c>
      <c r="D53">
        <f t="shared" si="13"/>
        <v>14416.496694073205</v>
      </c>
      <c r="E53">
        <f t="shared" si="14"/>
        <v>1</v>
      </c>
      <c r="F53">
        <f t="shared" si="14"/>
        <v>1</v>
      </c>
      <c r="G53" s="9">
        <f t="shared" si="16"/>
        <v>1</v>
      </c>
      <c r="H53">
        <f t="shared" si="20"/>
        <v>996230.9939774771</v>
      </c>
      <c r="I53">
        <f t="shared" si="20"/>
        <v>996523.453416766</v>
      </c>
      <c r="J53" s="7">
        <f t="shared" si="17"/>
        <v>0.9997065202647402</v>
      </c>
      <c r="K53">
        <f t="shared" si="21"/>
        <v>30176.55982726886</v>
      </c>
      <c r="L53">
        <f t="shared" si="21"/>
        <v>1565011.1668802763</v>
      </c>
      <c r="M53" s="25">
        <f t="shared" si="18"/>
        <v>0.019282009269891282</v>
      </c>
      <c r="N53">
        <f t="shared" si="22"/>
        <v>30176.55982726886</v>
      </c>
      <c r="O53">
        <f t="shared" si="22"/>
        <v>1565011.1668802763</v>
      </c>
      <c r="P53" s="12">
        <f t="shared" si="19"/>
        <v>0.019282009269891282</v>
      </c>
    </row>
    <row r="54" spans="1:16" ht="12.75">
      <c r="A54">
        <f t="shared" si="15"/>
        <v>19.573417814876574</v>
      </c>
      <c r="B54" s="14">
        <f t="shared" si="0"/>
        <v>0.0003902916252567056</v>
      </c>
      <c r="C54">
        <f t="shared" si="12"/>
        <v>122.98341122571965</v>
      </c>
      <c r="D54">
        <f t="shared" si="13"/>
        <v>15124.919436714466</v>
      </c>
      <c r="E54">
        <f t="shared" si="14"/>
        <v>1</v>
      </c>
      <c r="F54">
        <f t="shared" si="14"/>
        <v>1</v>
      </c>
      <c r="G54" s="9">
        <f t="shared" si="16"/>
        <v>1</v>
      </c>
      <c r="H54">
        <f t="shared" si="20"/>
        <v>995522.5712348358</v>
      </c>
      <c r="I54">
        <f t="shared" si="20"/>
        <v>995829.6181139782</v>
      </c>
      <c r="J54" s="7">
        <f t="shared" si="17"/>
        <v>0.9996916672555654</v>
      </c>
      <c r="K54">
        <f t="shared" si="21"/>
        <v>30909.10249761067</v>
      </c>
      <c r="L54">
        <f t="shared" si="21"/>
        <v>1564317.178648642</v>
      </c>
      <c r="M54" s="25">
        <f t="shared" si="18"/>
        <v>0.019758846172303716</v>
      </c>
      <c r="N54">
        <f t="shared" si="22"/>
        <v>30909.10249761067</v>
      </c>
      <c r="O54">
        <f t="shared" si="22"/>
        <v>1564317.178648642</v>
      </c>
      <c r="P54" s="12">
        <f t="shared" si="19"/>
        <v>0.019758846172303716</v>
      </c>
    </row>
    <row r="55" spans="1:16" ht="12.75">
      <c r="A55">
        <f t="shared" si="15"/>
        <v>20.048566865527103</v>
      </c>
      <c r="B55" s="14">
        <f t="shared" si="0"/>
        <v>0.0004098454672663084</v>
      </c>
      <c r="C55">
        <f t="shared" si="12"/>
        <v>125.96886075948738</v>
      </c>
      <c r="D55">
        <f t="shared" si="13"/>
        <v>15868.153881043121</v>
      </c>
      <c r="E55">
        <f t="shared" si="14"/>
        <v>1</v>
      </c>
      <c r="F55">
        <f t="shared" si="14"/>
        <v>1</v>
      </c>
      <c r="G55" s="9">
        <f t="shared" si="16"/>
        <v>1</v>
      </c>
      <c r="H55">
        <f t="shared" si="20"/>
        <v>994779.3367905072</v>
      </c>
      <c r="I55">
        <f t="shared" si="20"/>
        <v>995101.7100283869</v>
      </c>
      <c r="J55" s="7">
        <f t="shared" si="17"/>
        <v>0.9996760399116684</v>
      </c>
      <c r="K55">
        <f t="shared" si="21"/>
        <v>31659.427803446495</v>
      </c>
      <c r="L55">
        <f t="shared" si="21"/>
        <v>1563589.1019397695</v>
      </c>
      <c r="M55" s="25">
        <f t="shared" si="18"/>
        <v>0.0202479204825425</v>
      </c>
      <c r="N55">
        <f t="shared" si="22"/>
        <v>31659.427803446495</v>
      </c>
      <c r="O55">
        <f t="shared" si="22"/>
        <v>1563589.1019397695</v>
      </c>
      <c r="P55" s="12">
        <f t="shared" si="19"/>
        <v>0.0202479204825425</v>
      </c>
    </row>
    <row r="56" spans="1:16" ht="12.75">
      <c r="A56">
        <f t="shared" si="15"/>
        <v>20.535250264571427</v>
      </c>
      <c r="B56" s="14">
        <f t="shared" si="0"/>
        <v>0.0004303985000968485</v>
      </c>
      <c r="C56">
        <f t="shared" si="12"/>
        <v>129.0267827416109</v>
      </c>
      <c r="D56">
        <f t="shared" si="13"/>
        <v>16647.91066465086</v>
      </c>
      <c r="E56">
        <f t="shared" si="14"/>
        <v>1</v>
      </c>
      <c r="F56">
        <f t="shared" si="14"/>
        <v>1</v>
      </c>
      <c r="G56" s="9">
        <f t="shared" si="16"/>
        <v>1</v>
      </c>
      <c r="H56">
        <f t="shared" si="20"/>
        <v>993999.5800068994</v>
      </c>
      <c r="I56">
        <f t="shared" si="20"/>
        <v>994338.0571110705</v>
      </c>
      <c r="J56" s="7">
        <f t="shared" si="17"/>
        <v>0.999659595545247</v>
      </c>
      <c r="K56">
        <f t="shared" si="21"/>
        <v>32427.967422189693</v>
      </c>
      <c r="L56">
        <f t="shared" si="21"/>
        <v>1562825.2630778546</v>
      </c>
      <c r="M56" s="25">
        <f t="shared" si="18"/>
        <v>0.0207495797440115</v>
      </c>
      <c r="N56">
        <f t="shared" si="22"/>
        <v>32427.967422189693</v>
      </c>
      <c r="O56">
        <f t="shared" si="22"/>
        <v>1562825.2630778546</v>
      </c>
      <c r="P56" s="12">
        <f t="shared" si="19"/>
        <v>0.0207495797440115</v>
      </c>
    </row>
    <row r="57" spans="1:16" ht="12.75">
      <c r="A57">
        <f t="shared" si="15"/>
        <v>21.033748010870298</v>
      </c>
      <c r="B57" s="14">
        <f t="shared" si="0"/>
        <v>0.0004520037698704396</v>
      </c>
      <c r="C57">
        <f t="shared" si="12"/>
        <v>132.1589364568181</v>
      </c>
      <c r="D57">
        <f t="shared" si="13"/>
        <v>17465.984485397286</v>
      </c>
      <c r="E57">
        <f t="shared" si="14"/>
        <v>1</v>
      </c>
      <c r="F57">
        <f t="shared" si="14"/>
        <v>1</v>
      </c>
      <c r="G57" s="9">
        <f t="shared" si="16"/>
        <v>1</v>
      </c>
      <c r="H57">
        <f t="shared" si="20"/>
        <v>993181.506186153</v>
      </c>
      <c r="I57">
        <f t="shared" si="20"/>
        <v>993536.9053869547</v>
      </c>
      <c r="J57" s="7">
        <f t="shared" si="17"/>
        <v>0.9996422888783751</v>
      </c>
      <c r="K57">
        <f t="shared" si="21"/>
        <v>33215.16351031841</v>
      </c>
      <c r="L57">
        <f t="shared" si="21"/>
        <v>1562023.9062897419</v>
      </c>
      <c r="M57" s="25">
        <f t="shared" si="18"/>
        <v>0.02126418384287986</v>
      </c>
      <c r="N57">
        <f t="shared" si="22"/>
        <v>33215.16351031841</v>
      </c>
      <c r="O57">
        <f t="shared" si="22"/>
        <v>1562023.9062897419</v>
      </c>
      <c r="P57" s="12">
        <f t="shared" si="19"/>
        <v>0.02126418384287986</v>
      </c>
    </row>
    <row r="58" spans="1:16" ht="12.75">
      <c r="A58">
        <f t="shared" si="15"/>
        <v>21.5443469003188</v>
      </c>
      <c r="B58" s="14">
        <f t="shared" si="0"/>
        <v>0.0004747173405211208</v>
      </c>
      <c r="C58">
        <f aca="true" t="shared" si="23" ref="C58:C73">A58*2*PI()</f>
        <v>135.36712389686315</v>
      </c>
      <c r="D58">
        <f aca="true" t="shared" si="24" ref="D58:D73">C58*C58</f>
        <v>18324.2582321087</v>
      </c>
      <c r="E58">
        <f t="shared" si="14"/>
        <v>1</v>
      </c>
      <c r="F58">
        <f t="shared" si="14"/>
        <v>1</v>
      </c>
      <c r="G58" s="9">
        <f t="shared" si="16"/>
        <v>1</v>
      </c>
      <c r="H58">
        <f t="shared" si="20"/>
        <v>992323.2324394416</v>
      </c>
      <c r="I58">
        <f t="shared" si="20"/>
        <v>992696.414954285</v>
      </c>
      <c r="J58" s="7">
        <f t="shared" si="17"/>
        <v>0.9996240718620298</v>
      </c>
      <c r="K58">
        <f t="shared" si="21"/>
        <v>34021.46895775717</v>
      </c>
      <c r="L58">
        <f t="shared" si="21"/>
        <v>1561183.1896859768</v>
      </c>
      <c r="M58" s="25">
        <f t="shared" si="18"/>
        <v>0.02179210561740701</v>
      </c>
      <c r="N58">
        <f t="shared" si="22"/>
        <v>34021.46895775717</v>
      </c>
      <c r="O58">
        <f t="shared" si="22"/>
        <v>1561183.1896859768</v>
      </c>
      <c r="P58" s="12">
        <f t="shared" si="19"/>
        <v>0.02179210561740701</v>
      </c>
    </row>
    <row r="59" spans="1:16" ht="12.75">
      <c r="A59">
        <f t="shared" si="15"/>
        <v>22.06734069084586</v>
      </c>
      <c r="B59" s="14">
        <f t="shared" si="0"/>
        <v>0.0004985984856734205</v>
      </c>
      <c r="C59">
        <f t="shared" si="23"/>
        <v>138.65319079724893</v>
      </c>
      <c r="D59">
        <f t="shared" si="24"/>
        <v>19224.707318258315</v>
      </c>
      <c r="E59">
        <f aca="true" t="shared" si="25" ref="E59:F74">SQRT(F$24*F$24+F$23*F$23*$D59)</f>
        <v>1</v>
      </c>
      <c r="F59">
        <f t="shared" si="25"/>
        <v>1</v>
      </c>
      <c r="G59" s="9">
        <f t="shared" si="16"/>
        <v>1</v>
      </c>
      <c r="H59">
        <f t="shared" si="20"/>
        <v>991422.7833532919</v>
      </c>
      <c r="I59">
        <f t="shared" si="20"/>
        <v>991814.6557902802</v>
      </c>
      <c r="J59" s="7">
        <f t="shared" si="17"/>
        <v>0.9996048934801472</v>
      </c>
      <c r="K59">
        <f t="shared" si="21"/>
        <v>34847.34764843369</v>
      </c>
      <c r="L59">
        <f t="shared" si="21"/>
        <v>1560301.1810459949</v>
      </c>
      <c r="M59" s="25">
        <f t="shared" si="18"/>
        <v>0.022333731507575175</v>
      </c>
      <c r="N59">
        <f t="shared" si="22"/>
        <v>34847.34764843369</v>
      </c>
      <c r="O59">
        <f t="shared" si="22"/>
        <v>1560301.1810459949</v>
      </c>
      <c r="P59" s="12">
        <f t="shared" si="19"/>
        <v>0.022333731507575175</v>
      </c>
    </row>
    <row r="60" spans="1:16" ht="12.75">
      <c r="A60">
        <f aca="true" t="shared" si="26" ref="A60:A75">A59*$A$24</f>
        <v>22.60303027141916</v>
      </c>
      <c r="B60" s="14">
        <f t="shared" si="0"/>
        <v>0.0005237098946875925</v>
      </c>
      <c r="C60">
        <f t="shared" si="23"/>
        <v>142.0190276991163</v>
      </c>
      <c r="D60">
        <f t="shared" si="24"/>
        <v>20169.40422860236</v>
      </c>
      <c r="E60">
        <f t="shared" si="25"/>
        <v>1</v>
      </c>
      <c r="F60">
        <f t="shared" si="25"/>
        <v>1</v>
      </c>
      <c r="G60" s="9">
        <f aca="true" t="shared" si="27" ref="G60:G75">(E60/F60)</f>
        <v>1</v>
      </c>
      <c r="H60">
        <f t="shared" si="20"/>
        <v>990478.0864429479</v>
      </c>
      <c r="I60">
        <f t="shared" si="20"/>
        <v>990889.6033537554</v>
      </c>
      <c r="J60" s="7">
        <f aca="true" t="shared" si="28" ref="J60:J75">(H60/I60)</f>
        <v>0.9995846995372494</v>
      </c>
      <c r="K60">
        <f t="shared" si="21"/>
        <v>35693.27472716073</v>
      </c>
      <c r="L60">
        <f t="shared" si="21"/>
        <v>1559375.8533979931</v>
      </c>
      <c r="M60" s="25">
        <f aca="true" t="shared" si="29" ref="M60:M75">(K60/L60)</f>
        <v>0.0228894622482338</v>
      </c>
      <c r="N60">
        <f t="shared" si="22"/>
        <v>35693.27472716073</v>
      </c>
      <c r="O60">
        <f t="shared" si="22"/>
        <v>1559375.8533979931</v>
      </c>
      <c r="P60" s="12">
        <f aca="true" t="shared" si="30" ref="P60:P75">(N60/O60)</f>
        <v>0.0228894622482338</v>
      </c>
    </row>
    <row r="61" spans="1:16" ht="12.75">
      <c r="A61">
        <f t="shared" si="26"/>
        <v>23.15172383515269</v>
      </c>
      <c r="B61" s="14">
        <f t="shared" si="0"/>
        <v>0.0005501178941011622</v>
      </c>
      <c r="C61">
        <f t="shared" si="23"/>
        <v>145.4665710369108</v>
      </c>
      <c r="D61">
        <f t="shared" si="24"/>
        <v>21160.52328923662</v>
      </c>
      <c r="E61">
        <f t="shared" si="25"/>
        <v>1</v>
      </c>
      <c r="F61">
        <f t="shared" si="25"/>
        <v>1</v>
      </c>
      <c r="G61" s="9">
        <f t="shared" si="27"/>
        <v>1</v>
      </c>
      <c r="H61">
        <f t="shared" si="20"/>
        <v>989486.9673823137</v>
      </c>
      <c r="I61">
        <f t="shared" si="20"/>
        <v>989919.1339750892</v>
      </c>
      <c r="J61" s="7">
        <f t="shared" si="28"/>
        <v>0.9995634324280206</v>
      </c>
      <c r="K61">
        <f t="shared" si="21"/>
        <v>36559.736872996546</v>
      </c>
      <c r="L61">
        <f t="shared" si="21"/>
        <v>1558405.0803836023</v>
      </c>
      <c r="M61" s="25">
        <f t="shared" si="29"/>
        <v>0.023459713609248083</v>
      </c>
      <c r="N61">
        <f t="shared" si="22"/>
        <v>36559.736872996546</v>
      </c>
      <c r="O61">
        <f t="shared" si="22"/>
        <v>1558405.0803836023</v>
      </c>
      <c r="P61" s="12">
        <f t="shared" si="30"/>
        <v>0.023459713609248083</v>
      </c>
    </row>
    <row r="62" spans="1:16" ht="12.75">
      <c r="A62">
        <f t="shared" si="26"/>
        <v>23.71373705661651</v>
      </c>
      <c r="B62" s="14">
        <f t="shared" si="0"/>
        <v>0.0005778926858198122</v>
      </c>
      <c r="C62">
        <f t="shared" si="23"/>
        <v>148.99780425245294</v>
      </c>
      <c r="D62">
        <f t="shared" si="24"/>
        <v>22200.34567205228</v>
      </c>
      <c r="E62">
        <f t="shared" si="25"/>
        <v>1</v>
      </c>
      <c r="F62">
        <f t="shared" si="25"/>
        <v>1</v>
      </c>
      <c r="G62" s="9">
        <f t="shared" si="27"/>
        <v>1</v>
      </c>
      <c r="H62">
        <f t="shared" si="20"/>
        <v>988447.144999498</v>
      </c>
      <c r="I62">
        <f t="shared" si="20"/>
        <v>988901.0200234798</v>
      </c>
      <c r="J62" s="7">
        <f t="shared" si="28"/>
        <v>0.9995410308870234</v>
      </c>
      <c r="K62">
        <f t="shared" si="21"/>
        <v>37447.232579241296</v>
      </c>
      <c r="L62">
        <f t="shared" si="21"/>
        <v>1557386.6313969935</v>
      </c>
      <c r="M62" s="25">
        <f t="shared" si="29"/>
        <v>0.024044917186460436</v>
      </c>
      <c r="N62">
        <f t="shared" si="22"/>
        <v>37447.232579241296</v>
      </c>
      <c r="O62">
        <f t="shared" si="22"/>
        <v>1557386.6313969935</v>
      </c>
      <c r="P62" s="12">
        <f t="shared" si="30"/>
        <v>0.024044917186460436</v>
      </c>
    </row>
    <row r="63" spans="1:16" ht="12.75">
      <c r="A63">
        <f t="shared" si="26"/>
        <v>24.28939327345074</v>
      </c>
      <c r="B63" s="14">
        <f t="shared" si="0"/>
        <v>0.0006071086035479834</v>
      </c>
      <c r="C63">
        <f t="shared" si="23"/>
        <v>152.61475893605237</v>
      </c>
      <c r="D63">
        <f t="shared" si="24"/>
        <v>23291.264645109375</v>
      </c>
      <c r="E63">
        <f t="shared" si="25"/>
        <v>1</v>
      </c>
      <c r="F63">
        <f t="shared" si="25"/>
        <v>1</v>
      </c>
      <c r="G63" s="9">
        <f t="shared" si="27"/>
        <v>1</v>
      </c>
      <c r="H63">
        <f t="shared" si="20"/>
        <v>987356.2260264409</v>
      </c>
      <c r="I63">
        <f t="shared" si="20"/>
        <v>987832.9248409885</v>
      </c>
      <c r="J63" s="7">
        <f t="shared" si="28"/>
        <v>0.9995174297165441</v>
      </c>
      <c r="K63">
        <f t="shared" si="21"/>
        <v>38356.27244023035</v>
      </c>
      <c r="L63">
        <f t="shared" si="21"/>
        <v>1556318.166487586</v>
      </c>
      <c r="M63" s="25">
        <f t="shared" si="29"/>
        <v>0.02464552124762228</v>
      </c>
      <c r="N63">
        <f t="shared" si="22"/>
        <v>38356.27244023035</v>
      </c>
      <c r="O63">
        <f t="shared" si="22"/>
        <v>1556318.166487586</v>
      </c>
      <c r="P63" s="12">
        <f t="shared" si="30"/>
        <v>0.02464552124762228</v>
      </c>
    </row>
    <row r="64" spans="1:16" ht="12.75">
      <c r="A64">
        <f t="shared" si="26"/>
        <v>24.879023672388314</v>
      </c>
      <c r="B64" s="14">
        <f t="shared" si="0"/>
        <v>0.0006378443891025958</v>
      </c>
      <c r="C64">
        <f t="shared" si="23"/>
        <v>156.31951599532337</v>
      </c>
      <c r="D64">
        <f t="shared" si="24"/>
        <v>24435.791081012158</v>
      </c>
      <c r="E64">
        <f t="shared" si="25"/>
        <v>1</v>
      </c>
      <c r="F64">
        <f t="shared" si="25"/>
        <v>1</v>
      </c>
      <c r="G64" s="9">
        <f t="shared" si="27"/>
        <v>1</v>
      </c>
      <c r="H64">
        <f t="shared" si="20"/>
        <v>986211.6995905382</v>
      </c>
      <c r="I64">
        <f t="shared" si="20"/>
        <v>986712.3974324038</v>
      </c>
      <c r="J64" s="7">
        <f t="shared" si="28"/>
        <v>0.999492559490315</v>
      </c>
      <c r="K64">
        <f t="shared" si="21"/>
        <v>39287.37944508961</v>
      </c>
      <c r="L64">
        <f t="shared" si="21"/>
        <v>1555197.231015011</v>
      </c>
      <c r="M64" s="25">
        <f t="shared" si="29"/>
        <v>0.025261991637837735</v>
      </c>
      <c r="N64">
        <f t="shared" si="22"/>
        <v>39287.37944508961</v>
      </c>
      <c r="O64">
        <f t="shared" si="22"/>
        <v>1555197.231015011</v>
      </c>
      <c r="P64" s="12">
        <f t="shared" si="30"/>
        <v>0.025261991637837735</v>
      </c>
    </row>
    <row r="65" spans="1:16" ht="12.75">
      <c r="A65">
        <f t="shared" si="26"/>
        <v>25.482967479793412</v>
      </c>
      <c r="B65" s="14">
        <f t="shared" si="0"/>
        <v>0.0006701834904240201</v>
      </c>
      <c r="C65">
        <f t="shared" si="23"/>
        <v>160.11420685237317</v>
      </c>
      <c r="D65">
        <f t="shared" si="24"/>
        <v>25636.559235964545</v>
      </c>
      <c r="E65">
        <f t="shared" si="25"/>
        <v>1</v>
      </c>
      <c r="F65">
        <f t="shared" si="25"/>
        <v>1</v>
      </c>
      <c r="G65" s="9">
        <f t="shared" si="27"/>
        <v>1</v>
      </c>
      <c r="H65">
        <f t="shared" si="20"/>
        <v>985010.9314355857</v>
      </c>
      <c r="I65">
        <f t="shared" si="20"/>
        <v>985536.8668994841</v>
      </c>
      <c r="J65" s="7">
        <f t="shared" si="28"/>
        <v>0.9994663462306053</v>
      </c>
      <c r="K65">
        <f t="shared" si="21"/>
        <v>40241.089278621774</v>
      </c>
      <c r="L65">
        <f t="shared" si="21"/>
        <v>1554021.2500444618</v>
      </c>
      <c r="M65" s="25">
        <f t="shared" si="29"/>
        <v>0.025894812749484887</v>
      </c>
      <c r="N65">
        <f t="shared" si="22"/>
        <v>40241.089278621774</v>
      </c>
      <c r="O65">
        <f t="shared" si="22"/>
        <v>1554021.2500444618</v>
      </c>
      <c r="P65" s="12">
        <f t="shared" si="30"/>
        <v>0.025894812749484887</v>
      </c>
    </row>
    <row r="66" spans="1:16" ht="12.75">
      <c r="A66">
        <f t="shared" si="26"/>
        <v>26.101572156825313</v>
      </c>
      <c r="B66" s="14">
        <f t="shared" si="0"/>
        <v>0.0007042143832890626</v>
      </c>
      <c r="C66">
        <f t="shared" si="23"/>
        <v>164.0010146700526</v>
      </c>
      <c r="D66">
        <f t="shared" si="24"/>
        <v>26896.332812806806</v>
      </c>
      <c r="E66">
        <f t="shared" si="25"/>
        <v>1</v>
      </c>
      <c r="F66">
        <f t="shared" si="25"/>
        <v>1</v>
      </c>
      <c r="G66" s="9">
        <f t="shared" si="27"/>
        <v>1</v>
      </c>
      <c r="H66">
        <f aca="true" t="shared" si="31" ref="H66:I85">SQRT((I$24-I$22*$D66)*(I$24-I$22*$D66)+I$23*I$23*$D66)</f>
        <v>983751.1578587434</v>
      </c>
      <c r="I66">
        <f t="shared" si="31"/>
        <v>984303.6366076474</v>
      </c>
      <c r="J66" s="7">
        <f t="shared" si="28"/>
        <v>0.9994387110558607</v>
      </c>
      <c r="K66">
        <f aca="true" t="shared" si="32" ref="K66:L85">SQRT((L$24-L$22*$D66)*(L$24-L$22*$D66)+L$23*L$23*$D66)</f>
        <v>41217.950629496736</v>
      </c>
      <c r="L66">
        <f t="shared" si="32"/>
        <v>1552787.5224700107</v>
      </c>
      <c r="M66" s="25">
        <f t="shared" si="29"/>
        <v>0.02654448856204844</v>
      </c>
      <c r="N66">
        <f aca="true" t="shared" si="33" ref="N66:O85">SQRT((O$24-O$22*$D66)*(O$24-O$22*$D66)+O$23*O$23*$D66)</f>
        <v>41217.950629496736</v>
      </c>
      <c r="O66">
        <f t="shared" si="33"/>
        <v>1552787.5224700107</v>
      </c>
      <c r="P66" s="12">
        <f t="shared" si="30"/>
        <v>0.02654448856204844</v>
      </c>
    </row>
    <row r="67" spans="1:16" ht="12.75">
      <c r="A67">
        <f t="shared" si="26"/>
        <v>26.73519359933985</v>
      </c>
      <c r="B67" s="14">
        <f t="shared" si="0"/>
        <v>0.0007400309189438847</v>
      </c>
      <c r="C67">
        <f t="shared" si="23"/>
        <v>167.98217560797386</v>
      </c>
      <c r="D67">
        <f t="shared" si="24"/>
        <v>28218.011321988168</v>
      </c>
      <c r="E67">
        <f t="shared" si="25"/>
        <v>1</v>
      </c>
      <c r="F67">
        <f t="shared" si="25"/>
        <v>1</v>
      </c>
      <c r="G67" s="9">
        <f t="shared" si="27"/>
        <v>1</v>
      </c>
      <c r="H67">
        <f t="shared" si="31"/>
        <v>982429.4793495621</v>
      </c>
      <c r="I67">
        <f t="shared" si="31"/>
        <v>983009.878072659</v>
      </c>
      <c r="J67" s="7">
        <f t="shared" si="28"/>
        <v>0.9994095697957431</v>
      </c>
      <c r="K67">
        <f t="shared" si="32"/>
        <v>42218.5255059233</v>
      </c>
      <c r="L67">
        <f t="shared" si="32"/>
        <v>1551493.2148529075</v>
      </c>
      <c r="M67" s="25">
        <f t="shared" si="29"/>
        <v>0.02721154375781522</v>
      </c>
      <c r="N67">
        <f t="shared" si="33"/>
        <v>42218.5255059233</v>
      </c>
      <c r="O67">
        <f t="shared" si="33"/>
        <v>1551493.2148529075</v>
      </c>
      <c r="P67" s="12">
        <f t="shared" si="30"/>
        <v>0.02721154375781522</v>
      </c>
    </row>
    <row r="68" spans="1:16" ht="12.75">
      <c r="A68">
        <f t="shared" si="26"/>
        <v>27.384196342643552</v>
      </c>
      <c r="B68" s="14">
        <f t="shared" si="0"/>
        <v>0.0007777327001133759</v>
      </c>
      <c r="C68">
        <f t="shared" si="23"/>
        <v>172.05998010901894</v>
      </c>
      <c r="D68">
        <f t="shared" si="24"/>
        <v>29604.636755115993</v>
      </c>
      <c r="E68">
        <f t="shared" si="25"/>
        <v>1</v>
      </c>
      <c r="F68">
        <f t="shared" si="25"/>
        <v>1</v>
      </c>
      <c r="G68" s="9">
        <f t="shared" si="27"/>
        <v>1</v>
      </c>
      <c r="H68">
        <f t="shared" si="31"/>
        <v>981042.8539164343</v>
      </c>
      <c r="I68">
        <f t="shared" si="31"/>
        <v>981652.6245543554</v>
      </c>
      <c r="J68" s="7">
        <f t="shared" si="28"/>
        <v>0.9993788325700266</v>
      </c>
      <c r="K68">
        <f t="shared" si="32"/>
        <v>43243.38955898399</v>
      </c>
      <c r="L68">
        <f t="shared" si="32"/>
        <v>1550135.354961273</v>
      </c>
      <c r="M68" s="25">
        <f t="shared" si="29"/>
        <v>0.027896524919957286</v>
      </c>
      <c r="N68">
        <f t="shared" si="33"/>
        <v>43243.38955898399</v>
      </c>
      <c r="O68">
        <f t="shared" si="33"/>
        <v>1550135.354961273</v>
      </c>
      <c r="P68" s="12">
        <f t="shared" si="30"/>
        <v>0.027896524919957286</v>
      </c>
    </row>
    <row r="69" spans="1:16" ht="12.75">
      <c r="A69">
        <f t="shared" si="26"/>
        <v>28.048953771218212</v>
      </c>
      <c r="B69" s="14">
        <f t="shared" si="0"/>
        <v>0.00081742548811088</v>
      </c>
      <c r="C69">
        <f t="shared" si="23"/>
        <v>176.2367742170777</v>
      </c>
      <c r="D69">
        <f t="shared" si="24"/>
        <v>31059.400586441225</v>
      </c>
      <c r="E69">
        <f t="shared" si="25"/>
        <v>1</v>
      </c>
      <c r="F69">
        <f t="shared" si="25"/>
        <v>1</v>
      </c>
      <c r="G69" s="9">
        <f t="shared" si="27"/>
        <v>1</v>
      </c>
      <c r="H69">
        <f t="shared" si="31"/>
        <v>979588.090085109</v>
      </c>
      <c r="I69">
        <f t="shared" si="31"/>
        <v>980228.7643439004</v>
      </c>
      <c r="J69" s="7">
        <f t="shared" si="28"/>
        <v>0.99934640332737</v>
      </c>
      <c r="K69">
        <f t="shared" si="32"/>
        <v>44293.132413818756</v>
      </c>
      <c r="L69">
        <f t="shared" si="32"/>
        <v>1548710.824996996</v>
      </c>
      <c r="M69" s="25">
        <f t="shared" si="29"/>
        <v>0.02860000182016205</v>
      </c>
      <c r="N69">
        <f t="shared" si="33"/>
        <v>44293.132413818756</v>
      </c>
      <c r="O69">
        <f t="shared" si="33"/>
        <v>1548710.824996996</v>
      </c>
      <c r="P69" s="12">
        <f t="shared" si="30"/>
        <v>0.02860000182016205</v>
      </c>
    </row>
    <row r="70" spans="1:16" ht="12.75">
      <c r="A70">
        <f t="shared" si="26"/>
        <v>28.72984833353658</v>
      </c>
      <c r="B70" s="14">
        <f t="shared" si="0"/>
        <v>0.0008592216440722332</v>
      </c>
      <c r="C70">
        <f t="shared" si="23"/>
        <v>180.51496092677496</v>
      </c>
      <c r="D70">
        <f t="shared" si="24"/>
        <v>32585.65111839509</v>
      </c>
      <c r="E70">
        <f t="shared" si="25"/>
        <v>1</v>
      </c>
      <c r="F70">
        <f t="shared" si="25"/>
        <v>1</v>
      </c>
      <c r="G70" s="9">
        <f t="shared" si="27"/>
        <v>1</v>
      </c>
      <c r="H70">
        <f t="shared" si="31"/>
        <v>978061.8395531552</v>
      </c>
      <c r="I70">
        <f t="shared" si="31"/>
        <v>978735.0337305241</v>
      </c>
      <c r="J70" s="7">
        <f t="shared" si="28"/>
        <v>0.9993121793394858</v>
      </c>
      <c r="K70">
        <f t="shared" si="32"/>
        <v>45368.35800884839</v>
      </c>
      <c r="L70">
        <f t="shared" si="32"/>
        <v>1547216.3544949812</v>
      </c>
      <c r="M70" s="25">
        <f t="shared" si="29"/>
        <v>0.029322568803673767</v>
      </c>
      <c r="N70">
        <f t="shared" si="33"/>
        <v>45368.35800884839</v>
      </c>
      <c r="O70">
        <f t="shared" si="33"/>
        <v>1547216.3544949812</v>
      </c>
      <c r="P70" s="12">
        <f t="shared" si="30"/>
        <v>0.029322568803673767</v>
      </c>
    </row>
    <row r="71" spans="1:16" ht="12.75">
      <c r="A71">
        <f t="shared" si="26"/>
        <v>29.427271762092747</v>
      </c>
      <c r="B71" s="14">
        <f t="shared" si="0"/>
        <v>0.0009032406076751201</v>
      </c>
      <c r="C71">
        <f t="shared" si="23"/>
        <v>184.8970015659619</v>
      </c>
      <c r="D71">
        <f t="shared" si="24"/>
        <v>34186.90118808331</v>
      </c>
      <c r="E71">
        <f t="shared" si="25"/>
        <v>1</v>
      </c>
      <c r="F71">
        <f t="shared" si="25"/>
        <v>1</v>
      </c>
      <c r="G71" s="9">
        <f t="shared" si="27"/>
        <v>1</v>
      </c>
      <c r="H71">
        <f t="shared" si="31"/>
        <v>976460.5894834669</v>
      </c>
      <c r="I71">
        <f t="shared" si="31"/>
        <v>977168.009633135</v>
      </c>
      <c r="J71" s="7">
        <f t="shared" si="28"/>
        <v>0.9992760506456472</v>
      </c>
      <c r="K71">
        <f t="shared" si="32"/>
        <v>46469.68494323251</v>
      </c>
      <c r="L71">
        <f t="shared" si="32"/>
        <v>1545648.5128792592</v>
      </c>
      <c r="M71" s="25">
        <f t="shared" si="29"/>
        <v>0.030064846280392705</v>
      </c>
      <c r="N71">
        <f t="shared" si="33"/>
        <v>46469.68494323251</v>
      </c>
      <c r="O71">
        <f t="shared" si="33"/>
        <v>1545648.5128792592</v>
      </c>
      <c r="P71" s="12">
        <f t="shared" si="30"/>
        <v>0.030064846280392705</v>
      </c>
    </row>
    <row r="72" spans="1:16" ht="12.75">
      <c r="A72">
        <f t="shared" si="26"/>
        <v>30.141625298773825</v>
      </c>
      <c r="B72" s="14">
        <f t="shared" si="0"/>
        <v>0.000949609417083984</v>
      </c>
      <c r="C72">
        <f t="shared" si="23"/>
        <v>189.3854172117682</v>
      </c>
      <c r="D72">
        <f t="shared" si="24"/>
        <v>35866.836252475514</v>
      </c>
      <c r="E72">
        <f t="shared" si="25"/>
        <v>1</v>
      </c>
      <c r="F72">
        <f t="shared" si="25"/>
        <v>1</v>
      </c>
      <c r="G72" s="9">
        <f t="shared" si="27"/>
        <v>1</v>
      </c>
      <c r="H72">
        <f t="shared" si="31"/>
        <v>974780.6544190748</v>
      </c>
      <c r="I72">
        <f t="shared" si="31"/>
        <v>975524.1018816272</v>
      </c>
      <c r="J72" s="7">
        <f t="shared" si="28"/>
        <v>0.9992378994418298</v>
      </c>
      <c r="K72">
        <f t="shared" si="32"/>
        <v>47597.74683276233</v>
      </c>
      <c r="L72">
        <f t="shared" si="32"/>
        <v>1544003.7016597444</v>
      </c>
      <c r="M72" s="25">
        <f t="shared" si="29"/>
        <v>0.030827482331549198</v>
      </c>
      <c r="N72">
        <f t="shared" si="33"/>
        <v>47597.74683276233</v>
      </c>
      <c r="O72">
        <f t="shared" si="33"/>
        <v>1544003.7016597444</v>
      </c>
      <c r="P72" s="12">
        <f t="shared" si="30"/>
        <v>0.030827482331549198</v>
      </c>
    </row>
    <row r="73" spans="1:16" ht="12.75">
      <c r="A73">
        <f t="shared" si="26"/>
        <v>30.87331992570256</v>
      </c>
      <c r="B73" s="14">
        <f t="shared" si="0"/>
        <v>0.0009984632742877793</v>
      </c>
      <c r="C73">
        <f t="shared" si="23"/>
        <v>193.98279014102908</v>
      </c>
      <c r="D73">
        <f t="shared" si="24"/>
        <v>37629.32287089853</v>
      </c>
      <c r="E73">
        <f t="shared" si="25"/>
        <v>1</v>
      </c>
      <c r="F73">
        <f t="shared" si="25"/>
        <v>1</v>
      </c>
      <c r="G73" s="9">
        <f t="shared" si="27"/>
        <v>1</v>
      </c>
      <c r="H73">
        <f t="shared" si="31"/>
        <v>973018.1678006517</v>
      </c>
      <c r="I73">
        <f t="shared" si="31"/>
        <v>973799.5451321299</v>
      </c>
      <c r="J73" s="7">
        <f t="shared" si="28"/>
        <v>0.9991975994080259</v>
      </c>
      <c r="K73">
        <f t="shared" si="32"/>
        <v>48753.19267439261</v>
      </c>
      <c r="L73">
        <f t="shared" si="32"/>
        <v>1542278.1462527467</v>
      </c>
      <c r="M73" s="25">
        <f t="shared" si="29"/>
        <v>0.03161115444243803</v>
      </c>
      <c r="N73">
        <f t="shared" si="33"/>
        <v>48753.19267439261</v>
      </c>
      <c r="O73">
        <f t="shared" si="33"/>
        <v>1542278.1462527467</v>
      </c>
      <c r="P73" s="12">
        <f t="shared" si="30"/>
        <v>0.03161115444243803</v>
      </c>
    </row>
    <row r="74" spans="1:16" ht="12.75">
      <c r="A74">
        <f t="shared" si="26"/>
        <v>31.62277660168371</v>
      </c>
      <c r="B74" s="14">
        <f t="shared" si="0"/>
        <v>0.0010499461604796098</v>
      </c>
      <c r="C74">
        <f aca="true" t="shared" si="34" ref="C74:C89">A74*2*PI()</f>
        <v>198.6917653159215</v>
      </c>
      <c r="D74">
        <f aca="true" t="shared" si="35" ref="D74:D89">C74*C74</f>
        <v>39478.41760435722</v>
      </c>
      <c r="E74">
        <f t="shared" si="25"/>
        <v>1</v>
      </c>
      <c r="F74">
        <f t="shared" si="25"/>
        <v>1</v>
      </c>
      <c r="G74" s="9">
        <f t="shared" si="27"/>
        <v>1</v>
      </c>
      <c r="H74">
        <f t="shared" si="31"/>
        <v>971169.073067193</v>
      </c>
      <c r="I74">
        <f t="shared" si="31"/>
        <v>971990.3903998701</v>
      </c>
      <c r="J74" s="7">
        <f t="shared" si="28"/>
        <v>0.9991550149664142</v>
      </c>
      <c r="K74">
        <f t="shared" si="32"/>
        <v>49936.6872196229</v>
      </c>
      <c r="L74">
        <f t="shared" si="32"/>
        <v>1540467.887407574</v>
      </c>
      <c r="M74" s="25">
        <f t="shared" si="29"/>
        <v>0.03241657137277977</v>
      </c>
      <c r="N74">
        <f t="shared" si="33"/>
        <v>49936.6872196229</v>
      </c>
      <c r="O74">
        <f t="shared" si="33"/>
        <v>1540467.887407574</v>
      </c>
      <c r="P74" s="12">
        <f t="shared" si="30"/>
        <v>0.03241657137277977</v>
      </c>
    </row>
    <row r="75" spans="1:16" ht="12.75">
      <c r="A75">
        <f t="shared" si="26"/>
        <v>32.39042650439022</v>
      </c>
      <c r="B75" s="14">
        <f t="shared" si="0"/>
        <v>0.0011042115066712893</v>
      </c>
      <c r="C75">
        <f t="shared" si="34"/>
        <v>203.51505190566488</v>
      </c>
      <c r="D75">
        <f t="shared" si="35"/>
        <v>41418.37635216547</v>
      </c>
      <c r="E75">
        <f aca="true" t="shared" si="36" ref="E75:F90">SQRT(F$24*F$24+F$23*F$23*$D75)</f>
        <v>1</v>
      </c>
      <c r="F75">
        <f t="shared" si="36"/>
        <v>1</v>
      </c>
      <c r="G75" s="9">
        <f t="shared" si="27"/>
        <v>1</v>
      </c>
      <c r="H75">
        <f t="shared" si="31"/>
        <v>969229.1143193848</v>
      </c>
      <c r="I75">
        <f t="shared" si="31"/>
        <v>970092.496192739</v>
      </c>
      <c r="J75" s="7">
        <f t="shared" si="28"/>
        <v>0.9991100004620769</v>
      </c>
      <c r="K75">
        <f t="shared" si="32"/>
        <v>51148.91135694258</v>
      </c>
      <c r="L75">
        <f t="shared" si="32"/>
        <v>1538568.7722208241</v>
      </c>
      <c r="M75" s="25">
        <f t="shared" si="29"/>
        <v>0.033244475177480984</v>
      </c>
      <c r="N75">
        <f t="shared" si="33"/>
        <v>51148.91135694258</v>
      </c>
      <c r="O75">
        <f t="shared" si="33"/>
        <v>1538568.7722208241</v>
      </c>
      <c r="P75" s="12">
        <f t="shared" si="30"/>
        <v>0.033244475177480984</v>
      </c>
    </row>
    <row r="76" spans="1:16" ht="12.75">
      <c r="A76">
        <f aca="true" t="shared" si="37" ref="A76:A91">A75*$A$24</f>
        <v>33.176711278428485</v>
      </c>
      <c r="B76" s="14">
        <f t="shared" si="0"/>
        <v>0.0011614229253511712</v>
      </c>
      <c r="C76">
        <f t="shared" si="34"/>
        <v>208.45542484516113</v>
      </c>
      <c r="D76">
        <f t="shared" si="35"/>
        <v>43453.66414737662</v>
      </c>
      <c r="E76">
        <f t="shared" si="36"/>
        <v>1</v>
      </c>
      <c r="F76">
        <f t="shared" si="36"/>
        <v>1</v>
      </c>
      <c r="G76" s="9">
        <f aca="true" t="shared" si="38" ref="G76:G91">(E76/F76)</f>
        <v>1</v>
      </c>
      <c r="H76">
        <f t="shared" si="31"/>
        <v>967193.8265241736</v>
      </c>
      <c r="I76">
        <f t="shared" si="31"/>
        <v>968101.5192280789</v>
      </c>
      <c r="J76" s="7">
        <f aca="true" t="shared" si="39" ref="J76:J91">(H76/I76)</f>
        <v>0.9990623992568165</v>
      </c>
      <c r="K76">
        <f t="shared" si="32"/>
        <v>52390.562503559806</v>
      </c>
      <c r="L76">
        <f t="shared" si="32"/>
        <v>1536576.444719157</v>
      </c>
      <c r="M76" s="25">
        <f aca="true" t="shared" si="40" ref="M76:M91">(K76/L76)</f>
        <v>0.034095643391914246</v>
      </c>
      <c r="N76">
        <f t="shared" si="33"/>
        <v>52390.562503559806</v>
      </c>
      <c r="O76">
        <f t="shared" si="33"/>
        <v>1536576.444719157</v>
      </c>
      <c r="P76" s="12">
        <f aca="true" t="shared" si="41" ref="P76:P91">(N76/O76)</f>
        <v>0.034095643391914246</v>
      </c>
    </row>
    <row r="77" spans="1:16" ht="12.75">
      <c r="A77">
        <f t="shared" si="37"/>
        <v>33.9820832894255</v>
      </c>
      <c r="B77" s="14">
        <f t="shared" si="0"/>
        <v>0.0012217550096904066</v>
      </c>
      <c r="C77">
        <f t="shared" si="34"/>
        <v>213.51572643147128</v>
      </c>
      <c r="D77">
        <f t="shared" si="35"/>
        <v>45588.965433558886</v>
      </c>
      <c r="E77">
        <f t="shared" si="36"/>
        <v>1</v>
      </c>
      <c r="F77">
        <f t="shared" si="36"/>
        <v>1</v>
      </c>
      <c r="G77" s="9">
        <f t="shared" si="38"/>
        <v>1</v>
      </c>
      <c r="H77">
        <f t="shared" si="31"/>
        <v>965058.5252379914</v>
      </c>
      <c r="I77">
        <f t="shared" si="31"/>
        <v>966012.9047146505</v>
      </c>
      <c r="J77" s="7">
        <f t="shared" si="39"/>
        <v>0.9990120427253081</v>
      </c>
      <c r="K77">
        <f t="shared" si="32"/>
        <v>53662.35500663986</v>
      </c>
      <c r="L77">
        <f t="shared" si="32"/>
        <v>1534486.3359905463</v>
      </c>
      <c r="M77" s="25">
        <f t="shared" si="40"/>
        <v>0.034970891397348006</v>
      </c>
      <c r="N77">
        <f t="shared" si="33"/>
        <v>53662.35500663986</v>
      </c>
      <c r="O77">
        <f t="shared" si="33"/>
        <v>1534486.3359905463</v>
      </c>
      <c r="P77" s="12">
        <f t="shared" si="41"/>
        <v>0.034970891397348006</v>
      </c>
    </row>
    <row r="78" spans="1:16" ht="12.75">
      <c r="A78">
        <f t="shared" si="37"/>
        <v>34.80700588428401</v>
      </c>
      <c r="B78" s="14">
        <f t="shared" si="0"/>
        <v>0.0012853942075931428</v>
      </c>
      <c r="C78">
        <f t="shared" si="34"/>
        <v>218.69886795904668</v>
      </c>
      <c r="D78">
        <f t="shared" si="35"/>
        <v>47829.194846568535</v>
      </c>
      <c r="E78">
        <f t="shared" si="36"/>
        <v>1</v>
      </c>
      <c r="F78">
        <f t="shared" si="36"/>
        <v>1</v>
      </c>
      <c r="G78" s="9">
        <f t="shared" si="38"/>
        <v>1</v>
      </c>
      <c r="H78">
        <f t="shared" si="31"/>
        <v>962818.2958249818</v>
      </c>
      <c r="I78">
        <f t="shared" si="31"/>
        <v>963821.8761811869</v>
      </c>
      <c r="J78" s="7">
        <f t="shared" si="39"/>
        <v>0.9989587491413024</v>
      </c>
      <c r="K78">
        <f t="shared" si="32"/>
        <v>54965.02055428363</v>
      </c>
      <c r="L78">
        <f t="shared" si="32"/>
        <v>1532293.653843161</v>
      </c>
      <c r="M78" s="25">
        <f t="shared" si="40"/>
        <v>0.03587107498384876</v>
      </c>
      <c r="N78">
        <f t="shared" si="33"/>
        <v>54965.02055428363</v>
      </c>
      <c r="O78">
        <f t="shared" si="33"/>
        <v>1532293.653843161</v>
      </c>
      <c r="P78" s="12">
        <f t="shared" si="41"/>
        <v>0.03587107498384876</v>
      </c>
    </row>
    <row r="79" spans="1:16" ht="12.75">
      <c r="A79">
        <f t="shared" si="37"/>
        <v>35.651953657755385</v>
      </c>
      <c r="B79" s="14">
        <f t="shared" si="0"/>
        <v>0.0013525397787838489</v>
      </c>
      <c r="C79">
        <f t="shared" si="34"/>
        <v>224.00783139465614</v>
      </c>
      <c r="D79">
        <f t="shared" si="35"/>
        <v>50179.50852613669</v>
      </c>
      <c r="E79">
        <f t="shared" si="36"/>
        <v>1</v>
      </c>
      <c r="F79">
        <f t="shared" si="36"/>
        <v>1</v>
      </c>
      <c r="G79" s="9">
        <f t="shared" si="38"/>
        <v>1</v>
      </c>
      <c r="H79">
        <f t="shared" si="31"/>
        <v>960467.9821454135</v>
      </c>
      <c r="I79">
        <f t="shared" si="31"/>
        <v>961523.4248324297</v>
      </c>
      <c r="J79" s="7">
        <f t="shared" si="39"/>
        <v>0.9989023224398301</v>
      </c>
      <c r="K79">
        <f t="shared" si="32"/>
        <v>56299.30859648263</v>
      </c>
      <c r="L79">
        <f t="shared" si="32"/>
        <v>1529993.3719701958</v>
      </c>
      <c r="M79" s="25">
        <f t="shared" si="40"/>
        <v>0.03679709312987752</v>
      </c>
      <c r="N79">
        <f t="shared" si="33"/>
        <v>56299.30859648263</v>
      </c>
      <c r="O79">
        <f t="shared" si="33"/>
        <v>1529993.3719701958</v>
      </c>
      <c r="P79" s="12">
        <f t="shared" si="41"/>
        <v>0.03679709312987752</v>
      </c>
    </row>
    <row r="80" spans="1:16" ht="12.75">
      <c r="A80">
        <f t="shared" si="37"/>
        <v>36.517412725483666</v>
      </c>
      <c r="B80" s="14">
        <f t="shared" si="0"/>
        <v>0.001423404844146222</v>
      </c>
      <c r="C80">
        <f t="shared" si="34"/>
        <v>229.44567109297182</v>
      </c>
      <c r="D80">
        <f t="shared" si="35"/>
        <v>52645.31598330421</v>
      </c>
      <c r="E80">
        <f t="shared" si="36"/>
        <v>1</v>
      </c>
      <c r="F80">
        <f t="shared" si="36"/>
        <v>1</v>
      </c>
      <c r="G80" s="9">
        <f t="shared" si="38"/>
        <v>1</v>
      </c>
      <c r="H80">
        <f t="shared" si="31"/>
        <v>958002.1746882461</v>
      </c>
      <c r="I80">
        <f t="shared" si="31"/>
        <v>959112.2984130556</v>
      </c>
      <c r="J80" s="7">
        <f t="shared" si="39"/>
        <v>0.998842550839306</v>
      </c>
      <c r="K80">
        <f t="shared" si="32"/>
        <v>57665.986776292826</v>
      </c>
      <c r="L80">
        <f t="shared" si="32"/>
        <v>1527580.218598077</v>
      </c>
      <c r="M80" s="25">
        <f t="shared" si="40"/>
        <v>0.03774989101993954</v>
      </c>
      <c r="N80">
        <f t="shared" si="33"/>
        <v>57665.986776292826</v>
      </c>
      <c r="O80">
        <f t="shared" si="33"/>
        <v>1527580.218598077</v>
      </c>
      <c r="P80" s="12">
        <f t="shared" si="41"/>
        <v>0.03774989101993954</v>
      </c>
    </row>
    <row r="81" spans="1:16" ht="12.75">
      <c r="A81">
        <f t="shared" si="37"/>
        <v>37.40388100367775</v>
      </c>
      <c r="B81" s="14">
        <f t="shared" si="0"/>
        <v>0.0014982175376915582</v>
      </c>
      <c r="C81">
        <f t="shared" si="34"/>
        <v>235.0155155538017</v>
      </c>
      <c r="D81">
        <f t="shared" si="35"/>
        <v>55232.29255101921</v>
      </c>
      <c r="E81">
        <f t="shared" si="36"/>
        <v>1</v>
      </c>
      <c r="F81">
        <f t="shared" si="36"/>
        <v>1</v>
      </c>
      <c r="G81" s="9">
        <f t="shared" si="38"/>
        <v>1</v>
      </c>
      <c r="H81">
        <f t="shared" si="31"/>
        <v>955415.198120531</v>
      </c>
      <c r="I81">
        <f t="shared" si="31"/>
        <v>956582.9895594645</v>
      </c>
      <c r="J81" s="7">
        <f t="shared" si="39"/>
        <v>0.9987792053050502</v>
      </c>
      <c r="K81">
        <f t="shared" si="32"/>
        <v>59065.841371475304</v>
      </c>
      <c r="L81">
        <f t="shared" si="32"/>
        <v>1525048.6645946123</v>
      </c>
      <c r="M81" s="25">
        <f t="shared" si="40"/>
        <v>0.03873046332405147</v>
      </c>
      <c r="N81">
        <f t="shared" si="33"/>
        <v>59065.841371475304</v>
      </c>
      <c r="O81">
        <f t="shared" si="33"/>
        <v>1525048.6645946123</v>
      </c>
      <c r="P81" s="12">
        <f t="shared" si="41"/>
        <v>0.03873046332405147</v>
      </c>
    </row>
    <row r="82" spans="1:16" ht="12.75">
      <c r="A82">
        <f t="shared" si="37"/>
        <v>38.31186849557276</v>
      </c>
      <c r="B82" s="14">
        <f t="shared" si="0"/>
        <v>0.0015772222728621845</v>
      </c>
      <c r="C82">
        <f t="shared" si="34"/>
        <v>240.72056922197925</v>
      </c>
      <c r="D82">
        <f t="shared" si="35"/>
        <v>57946.392446553706</v>
      </c>
      <c r="E82">
        <f t="shared" si="36"/>
        <v>1</v>
      </c>
      <c r="F82">
        <f t="shared" si="36"/>
        <v>1</v>
      </c>
      <c r="G82" s="9">
        <f t="shared" si="38"/>
        <v>1</v>
      </c>
      <c r="H82">
        <f t="shared" si="31"/>
        <v>952701.0982249966</v>
      </c>
      <c r="I82">
        <f t="shared" si="31"/>
        <v>953929.7236190399</v>
      </c>
      <c r="J82" s="7">
        <f t="shared" si="39"/>
        <v>0.9987120378329526</v>
      </c>
      <c r="K82">
        <f t="shared" si="32"/>
        <v>60499.67774685787</v>
      </c>
      <c r="L82">
        <f t="shared" si="32"/>
        <v>1522392.9110127331</v>
      </c>
      <c r="M82" s="25">
        <f t="shared" si="40"/>
        <v>0.03973985776550418</v>
      </c>
      <c r="N82">
        <f t="shared" si="33"/>
        <v>60499.67774685787</v>
      </c>
      <c r="O82">
        <f t="shared" si="33"/>
        <v>1522392.9110127331</v>
      </c>
      <c r="P82" s="12">
        <f t="shared" si="41"/>
        <v>0.03973985776550418</v>
      </c>
    </row>
    <row r="83" spans="1:16" ht="12.75">
      <c r="A83">
        <f t="shared" si="37"/>
        <v>39.24189758484524</v>
      </c>
      <c r="B83" s="14">
        <f t="shared" si="0"/>
        <v>0.00166068113639299</v>
      </c>
      <c r="C83">
        <f t="shared" si="34"/>
        <v>246.5641143309457</v>
      </c>
      <c r="D83">
        <f t="shared" si="35"/>
        <v>60793.86247580366</v>
      </c>
      <c r="E83">
        <f t="shared" si="36"/>
        <v>1</v>
      </c>
      <c r="F83">
        <f t="shared" si="36"/>
        <v>1</v>
      </c>
      <c r="G83" s="9">
        <f t="shared" si="38"/>
        <v>1</v>
      </c>
      <c r="H83">
        <f t="shared" si="31"/>
        <v>949853.6281957466</v>
      </c>
      <c r="I83">
        <f t="shared" si="31"/>
        <v>951146.4459161899</v>
      </c>
      <c r="J83" s="7">
        <f t="shared" si="39"/>
        <v>0.9986407795287527</v>
      </c>
      <c r="K83">
        <f t="shared" si="32"/>
        <v>61968.320817677835</v>
      </c>
      <c r="L83">
        <f t="shared" si="32"/>
        <v>1519606.8760445972</v>
      </c>
      <c r="M83" s="25">
        <f t="shared" si="40"/>
        <v>0.04077917900646509</v>
      </c>
      <c r="N83">
        <f t="shared" si="33"/>
        <v>61968.320817677835</v>
      </c>
      <c r="O83">
        <f t="shared" si="33"/>
        <v>1519606.8760445972</v>
      </c>
      <c r="P83" s="12">
        <f t="shared" si="41"/>
        <v>0.04077917900646509</v>
      </c>
    </row>
    <row r="84" spans="1:16" ht="12.75">
      <c r="A84">
        <f t="shared" si="37"/>
        <v>40.19450333615113</v>
      </c>
      <c r="B84" s="14">
        <f t="shared" si="0"/>
        <v>0.0017488754246913207</v>
      </c>
      <c r="C84">
        <f t="shared" si="34"/>
        <v>252.54951279108565</v>
      </c>
      <c r="D84">
        <f t="shared" si="35"/>
        <v>63781.256411014736</v>
      </c>
      <c r="E84">
        <f t="shared" si="36"/>
        <v>1</v>
      </c>
      <c r="F84">
        <f t="shared" si="36"/>
        <v>1</v>
      </c>
      <c r="G84" s="9">
        <f t="shared" si="38"/>
        <v>1</v>
      </c>
      <c r="H84">
        <f t="shared" si="31"/>
        <v>946866.2342605356</v>
      </c>
      <c r="I84">
        <f t="shared" si="31"/>
        <v>948226.8084443058</v>
      </c>
      <c r="J84" s="7">
        <f t="shared" si="39"/>
        <v>0.9985651384545831</v>
      </c>
      <c r="K84">
        <f t="shared" si="32"/>
        <v>63472.6155241725</v>
      </c>
      <c r="L84">
        <f t="shared" si="32"/>
        <v>1516684.181359896</v>
      </c>
      <c r="M84" s="25">
        <f t="shared" si="40"/>
        <v>0.041849592884433864</v>
      </c>
      <c r="N84">
        <f t="shared" si="33"/>
        <v>63472.6155241725</v>
      </c>
      <c r="O84">
        <f t="shared" si="33"/>
        <v>1516684.181359896</v>
      </c>
      <c r="P84" s="12">
        <f t="shared" si="41"/>
        <v>0.041849592884433864</v>
      </c>
    </row>
    <row r="85" spans="1:16" ht="12.75">
      <c r="A85">
        <f t="shared" si="37"/>
        <v>41.170233802959345</v>
      </c>
      <c r="B85" s="14">
        <f t="shared" si="0"/>
        <v>0.0018421073396876415</v>
      </c>
      <c r="C85">
        <f t="shared" si="34"/>
        <v>258.6802081239025</v>
      </c>
      <c r="D85">
        <f t="shared" si="35"/>
        <v>66915.45007502551</v>
      </c>
      <c r="E85">
        <f t="shared" si="36"/>
        <v>1</v>
      </c>
      <c r="F85">
        <f t="shared" si="36"/>
        <v>1</v>
      </c>
      <c r="G85" s="9">
        <f t="shared" si="38"/>
        <v>1</v>
      </c>
      <c r="H85">
        <f t="shared" si="31"/>
        <v>943732.0405965247</v>
      </c>
      <c r="I85">
        <f t="shared" si="31"/>
        <v>945164.1559627089</v>
      </c>
      <c r="J85" s="7">
        <f t="shared" si="39"/>
        <v>0.998484797209935</v>
      </c>
      <c r="K85">
        <f t="shared" si="32"/>
        <v>65013.427317690475</v>
      </c>
      <c r="L85">
        <f t="shared" si="32"/>
        <v>1513618.1378013305</v>
      </c>
      <c r="M85" s="25">
        <f t="shared" si="40"/>
        <v>0.04295233103649805</v>
      </c>
      <c r="N85">
        <f t="shared" si="33"/>
        <v>65013.427317690475</v>
      </c>
      <c r="O85">
        <f t="shared" si="33"/>
        <v>1513618.1378013305</v>
      </c>
      <c r="P85" s="12">
        <f t="shared" si="41"/>
        <v>0.04295233103649805</v>
      </c>
    </row>
    <row r="86" spans="1:16" ht="12.75">
      <c r="A86">
        <f t="shared" si="37"/>
        <v>42.16965034285809</v>
      </c>
      <c r="B86" s="14">
        <f t="shared" si="0"/>
        <v>0.0019407018633977112</v>
      </c>
      <c r="C86">
        <f t="shared" si="34"/>
        <v>264.95972744314656</v>
      </c>
      <c r="D86">
        <f t="shared" si="35"/>
        <v>70203.65716674652</v>
      </c>
      <c r="E86">
        <f t="shared" si="36"/>
        <v>1</v>
      </c>
      <c r="F86">
        <f t="shared" si="36"/>
        <v>1</v>
      </c>
      <c r="G86" s="9">
        <f t="shared" si="38"/>
        <v>1</v>
      </c>
      <c r="H86">
        <f aca="true" t="shared" si="42" ref="H86:I105">SQRT((I$24-I$22*$D86)*(I$24-I$22*$D86)+I$23*I$23*$D86)</f>
        <v>940443.8335048037</v>
      </c>
      <c r="I86">
        <f t="shared" si="42"/>
        <v>941951.511477779</v>
      </c>
      <c r="J86" s="7">
        <f t="shared" si="39"/>
        <v>0.9983994102089077</v>
      </c>
      <c r="K86">
        <f aca="true" t="shared" si="43" ref="K86:L105">SQRT((L$24-L$22*$D86)*(L$24-L$22*$D86)+L$23*L$23*$D86)</f>
        <v>66591.64265860346</v>
      </c>
      <c r="L86">
        <f t="shared" si="43"/>
        <v>1510401.7304093183</v>
      </c>
      <c r="M86" s="25">
        <f t="shared" si="40"/>
        <v>0.044088695952802674</v>
      </c>
      <c r="N86">
        <f aca="true" t="shared" si="44" ref="N86:O105">SQRT((O$24-O$22*$D86)*(O$24-O$22*$D86)+O$23*O$23*$D86)</f>
        <v>66591.64265860346</v>
      </c>
      <c r="O86">
        <f t="shared" si="44"/>
        <v>1510401.7304093183</v>
      </c>
      <c r="P86" s="12">
        <f t="shared" si="41"/>
        <v>0.044088695952802674</v>
      </c>
    </row>
    <row r="87" spans="1:16" ht="12.75">
      <c r="A87">
        <f t="shared" si="37"/>
        <v>43.19332794051531</v>
      </c>
      <c r="B87" s="14">
        <f t="shared" si="0"/>
        <v>0.0020450088330701646</v>
      </c>
      <c r="C87">
        <f t="shared" si="34"/>
        <v>271.3916834840353</v>
      </c>
      <c r="D87">
        <f t="shared" si="35"/>
        <v>73653.4458642988</v>
      </c>
      <c r="E87">
        <f t="shared" si="36"/>
        <v>1</v>
      </c>
      <c r="F87">
        <f t="shared" si="36"/>
        <v>1</v>
      </c>
      <c r="G87" s="9">
        <f t="shared" si="38"/>
        <v>1</v>
      </c>
      <c r="H87">
        <f t="shared" si="42"/>
        <v>936994.0448072514</v>
      </c>
      <c r="I87">
        <f t="shared" si="42"/>
        <v>938581.5610877598</v>
      </c>
      <c r="J87" s="7">
        <f t="shared" si="39"/>
        <v>0.9983086006093402</v>
      </c>
      <c r="K87">
        <f t="shared" si="43"/>
        <v>68208.16952630495</v>
      </c>
      <c r="L87">
        <f t="shared" si="43"/>
        <v>1507027.6027471493</v>
      </c>
      <c r="M87" s="25">
        <f t="shared" si="40"/>
        <v>0.04526006650572875</v>
      </c>
      <c r="N87">
        <f t="shared" si="44"/>
        <v>68208.16952630495</v>
      </c>
      <c r="O87">
        <f t="shared" si="44"/>
        <v>1507027.6027471493</v>
      </c>
      <c r="P87" s="12">
        <f t="shared" si="41"/>
        <v>0.04526006650572875</v>
      </c>
    </row>
    <row r="88" spans="1:16" ht="12.75">
      <c r="A88">
        <f t="shared" si="37"/>
        <v>44.24185553847903</v>
      </c>
      <c r="B88" s="14">
        <f t="shared" si="0"/>
        <v>0.0021554052418287658</v>
      </c>
      <c r="C88">
        <f t="shared" si="34"/>
        <v>277.97977668173326</v>
      </c>
      <c r="D88">
        <f t="shared" si="35"/>
        <v>77272.7562440263</v>
      </c>
      <c r="E88">
        <f t="shared" si="36"/>
        <v>1</v>
      </c>
      <c r="F88">
        <f t="shared" si="36"/>
        <v>1</v>
      </c>
      <c r="G88" s="9">
        <f t="shared" si="38"/>
        <v>1</v>
      </c>
      <c r="H88">
        <f t="shared" si="42"/>
        <v>933374.734427524</v>
      </c>
      <c r="I88">
        <f t="shared" si="42"/>
        <v>935046.6381713069</v>
      </c>
      <c r="J88" s="7">
        <f t="shared" si="39"/>
        <v>0.9982119568420109</v>
      </c>
      <c r="K88">
        <f t="shared" si="43"/>
        <v>69863.93794158917</v>
      </c>
      <c r="L88">
        <f t="shared" si="43"/>
        <v>1503488.0404969659</v>
      </c>
      <c r="M88" s="25">
        <f t="shared" si="40"/>
        <v>0.04646790400706893</v>
      </c>
      <c r="N88">
        <f t="shared" si="44"/>
        <v>69863.93794158917</v>
      </c>
      <c r="O88">
        <f t="shared" si="44"/>
        <v>1503488.0404969659</v>
      </c>
      <c r="P88" s="12">
        <f t="shared" si="41"/>
        <v>0.04646790400706893</v>
      </c>
    </row>
    <row r="89" spans="1:16" ht="12.75">
      <c r="A89">
        <f t="shared" si="37"/>
        <v>45.31583637600803</v>
      </c>
      <c r="B89" s="14">
        <f t="shared" si="0"/>
        <v>0.0022722977932237054</v>
      </c>
      <c r="C89">
        <f t="shared" si="34"/>
        <v>284.7277973002879</v>
      </c>
      <c r="D89">
        <f t="shared" si="35"/>
        <v>81069.91855547382</v>
      </c>
      <c r="E89">
        <f t="shared" si="36"/>
        <v>1</v>
      </c>
      <c r="F89">
        <f t="shared" si="36"/>
        <v>1</v>
      </c>
      <c r="G89" s="9">
        <f t="shared" si="38"/>
        <v>1</v>
      </c>
      <c r="H89">
        <f t="shared" si="42"/>
        <v>929577.5721160765</v>
      </c>
      <c r="I89">
        <f t="shared" si="42"/>
        <v>931338.7069007177</v>
      </c>
      <c r="J89" s="7">
        <f t="shared" si="39"/>
        <v>0.9981090286792633</v>
      </c>
      <c r="K89">
        <f t="shared" si="43"/>
        <v>71559.90050171106</v>
      </c>
      <c r="L89">
        <f t="shared" si="43"/>
        <v>1499774.9542961868</v>
      </c>
      <c r="M89" s="25">
        <f t="shared" si="40"/>
        <v>0.047713758852102335</v>
      </c>
      <c r="N89">
        <f t="shared" si="44"/>
        <v>71559.90050171106</v>
      </c>
      <c r="O89">
        <f t="shared" si="44"/>
        <v>1499774.9542961868</v>
      </c>
      <c r="P89" s="12">
        <f t="shared" si="41"/>
        <v>0.047713758852102335</v>
      </c>
    </row>
    <row r="90" spans="1:16" ht="12.75">
      <c r="A90">
        <f t="shared" si="37"/>
        <v>46.41588833612764</v>
      </c>
      <c r="B90" s="14">
        <f aca="true" t="shared" si="45" ref="B90:B153">G90*J90*M90*P90</f>
        <v>0.0023961257421616093</v>
      </c>
      <c r="C90">
        <f aca="true" t="shared" si="46" ref="C90:C105">A90*2*PI()</f>
        <v>291.6396276132455</v>
      </c>
      <c r="D90">
        <f aca="true" t="shared" si="47" ref="D90:D105">C90*C90</f>
        <v>85053.67239439252</v>
      </c>
      <c r="E90">
        <f t="shared" si="36"/>
        <v>1</v>
      </c>
      <c r="F90">
        <f t="shared" si="36"/>
        <v>1</v>
      </c>
      <c r="G90" s="9">
        <f t="shared" si="38"/>
        <v>1</v>
      </c>
      <c r="H90">
        <f t="shared" si="42"/>
        <v>925593.8182771577</v>
      </c>
      <c r="I90">
        <f t="shared" si="42"/>
        <v>927449.3450620362</v>
      </c>
      <c r="J90" s="7">
        <f t="shared" si="39"/>
        <v>0.9979993227719037</v>
      </c>
      <c r="K90">
        <f t="shared" si="43"/>
        <v>73297.03292843481</v>
      </c>
      <c r="L90">
        <f t="shared" si="43"/>
        <v>1495879.861783273</v>
      </c>
      <c r="M90" s="25">
        <f t="shared" si="40"/>
        <v>0.04899927781704055</v>
      </c>
      <c r="N90">
        <f t="shared" si="44"/>
        <v>73297.03292843481</v>
      </c>
      <c r="O90">
        <f t="shared" si="44"/>
        <v>1495879.861783273</v>
      </c>
      <c r="P90" s="12">
        <f t="shared" si="41"/>
        <v>0.04899927781704055</v>
      </c>
    </row>
    <row r="91" spans="1:16" ht="12.75">
      <c r="A91">
        <f t="shared" si="37"/>
        <v>47.5426443011104</v>
      </c>
      <c r="B91" s="14">
        <f t="shared" si="45"/>
        <v>0.002527364059384019</v>
      </c>
      <c r="C91">
        <f t="shared" si="46"/>
        <v>298.71924413720217</v>
      </c>
      <c r="D91">
        <f t="shared" si="47"/>
        <v>89233.1868179014</v>
      </c>
      <c r="E91">
        <f aca="true" t="shared" si="48" ref="E91:F106">SQRT(F$24*F$24+F$23*F$23*$D91)</f>
        <v>1</v>
      </c>
      <c r="F91">
        <f t="shared" si="48"/>
        <v>1</v>
      </c>
      <c r="G91" s="9">
        <f t="shared" si="38"/>
        <v>1</v>
      </c>
      <c r="H91">
        <f t="shared" si="42"/>
        <v>921414.3038536488</v>
      </c>
      <c r="I91">
        <f t="shared" si="42"/>
        <v>923369.7261659545</v>
      </c>
      <c r="J91" s="7">
        <f t="shared" si="39"/>
        <v>0.997882297570633</v>
      </c>
      <c r="K91">
        <f t="shared" si="43"/>
        <v>75076.33462938643</v>
      </c>
      <c r="L91">
        <f t="shared" si="43"/>
        <v>1491793.86882114</v>
      </c>
      <c r="M91" s="25">
        <f t="shared" si="40"/>
        <v>0.050326212084994014</v>
      </c>
      <c r="N91">
        <f t="shared" si="44"/>
        <v>75076.33462938643</v>
      </c>
      <c r="O91">
        <f t="shared" si="44"/>
        <v>1491793.86882114</v>
      </c>
      <c r="P91" s="12">
        <f t="shared" si="41"/>
        <v>0.050326212084994014</v>
      </c>
    </row>
    <row r="92" spans="1:16" ht="12.75">
      <c r="A92">
        <f aca="true" t="shared" si="49" ref="A92:A107">A91*$A$24</f>
        <v>48.69675251658615</v>
      </c>
      <c r="B92" s="14">
        <f t="shared" si="45"/>
        <v>0.0026665269621223646</v>
      </c>
      <c r="C92">
        <f t="shared" si="46"/>
        <v>305.97071991957466</v>
      </c>
      <c r="D92">
        <f t="shared" si="47"/>
        <v>93618.0814481028</v>
      </c>
      <c r="E92">
        <f t="shared" si="48"/>
        <v>1</v>
      </c>
      <c r="F92">
        <f t="shared" si="48"/>
        <v>1</v>
      </c>
      <c r="G92" s="9">
        <f aca="true" t="shared" si="50" ref="G92:G107">(E92/F92)</f>
        <v>1</v>
      </c>
      <c r="H92">
        <f t="shared" si="42"/>
        <v>917029.4092234474</v>
      </c>
      <c r="I92">
        <f t="shared" si="42"/>
        <v>919090.6008357313</v>
      </c>
      <c r="J92" s="7">
        <f aca="true" t="shared" si="51" ref="J92:J107">(H92/I92)</f>
        <v>0.997757357533186</v>
      </c>
      <c r="K92">
        <f t="shared" si="43"/>
        <v>76898.82927303329</v>
      </c>
      <c r="L92">
        <f t="shared" si="43"/>
        <v>1487507.6498660075</v>
      </c>
      <c r="M92" s="25">
        <f aca="true" t="shared" si="52" ref="M92:M107">(K92/L92)</f>
        <v>0.05169642608558028</v>
      </c>
      <c r="N92">
        <f t="shared" si="44"/>
        <v>76898.82927303329</v>
      </c>
      <c r="O92">
        <f t="shared" si="44"/>
        <v>1487507.6498660075</v>
      </c>
      <c r="P92" s="12">
        <f aca="true" t="shared" si="53" ref="P92:P107">(N92/O92)</f>
        <v>0.05169642608558028</v>
      </c>
    </row>
    <row r="93" spans="1:16" ht="12.75">
      <c r="A93">
        <f t="shared" si="49"/>
        <v>49.878876964490885</v>
      </c>
      <c r="B93" s="14">
        <f t="shared" si="45"/>
        <v>0.002814171859907602</v>
      </c>
      <c r="C93">
        <f t="shared" si="46"/>
        <v>313.3982268819075</v>
      </c>
      <c r="D93">
        <f t="shared" si="47"/>
        <v>98218.44861272356</v>
      </c>
      <c r="E93">
        <f t="shared" si="48"/>
        <v>1</v>
      </c>
      <c r="F93">
        <f t="shared" si="48"/>
        <v>1</v>
      </c>
      <c r="G93" s="9">
        <f t="shared" si="50"/>
        <v>1</v>
      </c>
      <c r="H93">
        <f t="shared" si="42"/>
        <v>912429.0420588267</v>
      </c>
      <c r="I93">
        <f t="shared" si="42"/>
        <v>914602.277461363</v>
      </c>
      <c r="J93" s="7">
        <f t="shared" si="51"/>
        <v>0.9976238465001765</v>
      </c>
      <c r="K93">
        <f t="shared" si="43"/>
        <v>78765.56537762143</v>
      </c>
      <c r="L93">
        <f t="shared" si="43"/>
        <v>1483011.4274491589</v>
      </c>
      <c r="M93" s="25">
        <f t="shared" si="52"/>
        <v>0.05311190724477523</v>
      </c>
      <c r="N93">
        <f t="shared" si="44"/>
        <v>78765.56537762143</v>
      </c>
      <c r="O93">
        <f t="shared" si="44"/>
        <v>1483011.4274491589</v>
      </c>
      <c r="P93" s="12">
        <f t="shared" si="53"/>
        <v>0.05311190724477523</v>
      </c>
    </row>
    <row r="94" spans="1:16" ht="12.75">
      <c r="A94">
        <f t="shared" si="49"/>
        <v>51.0896977450691</v>
      </c>
      <c r="B94" s="14">
        <f t="shared" si="45"/>
        <v>0.002970903771915235</v>
      </c>
      <c r="C94">
        <f t="shared" si="46"/>
        <v>321.0060382200642</v>
      </c>
      <c r="D94">
        <f t="shared" si="47"/>
        <v>103044.87657374133</v>
      </c>
      <c r="E94">
        <f t="shared" si="48"/>
        <v>1</v>
      </c>
      <c r="F94">
        <f t="shared" si="48"/>
        <v>1</v>
      </c>
      <c r="G94" s="9">
        <f t="shared" si="50"/>
        <v>1</v>
      </c>
      <c r="H94">
        <f t="shared" si="42"/>
        <v>907602.614097809</v>
      </c>
      <c r="I94">
        <f t="shared" si="42"/>
        <v>909894.6021131286</v>
      </c>
      <c r="J94" s="7">
        <f t="shared" si="51"/>
        <v>0.997481040100692</v>
      </c>
      <c r="K94">
        <f t="shared" si="43"/>
        <v>80677.61691440946</v>
      </c>
      <c r="L94">
        <f t="shared" si="43"/>
        <v>1478294.9507389036</v>
      </c>
      <c r="M94" s="25">
        <f t="shared" si="52"/>
        <v>0.054574776754857994</v>
      </c>
      <c r="N94">
        <f t="shared" si="44"/>
        <v>80677.61691440946</v>
      </c>
      <c r="O94">
        <f t="shared" si="44"/>
        <v>1478294.9507389036</v>
      </c>
      <c r="P94" s="12">
        <f t="shared" si="53"/>
        <v>0.054574776754857994</v>
      </c>
    </row>
    <row r="95" spans="1:16" ht="12.75">
      <c r="A95">
        <f t="shared" si="49"/>
        <v>52.32991146814929</v>
      </c>
      <c r="B95" s="14">
        <f t="shared" si="45"/>
        <v>0.003137380280872049</v>
      </c>
      <c r="C95">
        <f t="shared" si="46"/>
        <v>328.7985308626842</v>
      </c>
      <c r="D95">
        <f t="shared" si="47"/>
        <v>108108.47389745948</v>
      </c>
      <c r="E95">
        <f t="shared" si="48"/>
        <v>1</v>
      </c>
      <c r="F95">
        <f t="shared" si="48"/>
        <v>1</v>
      </c>
      <c r="G95" s="9">
        <f t="shared" si="50"/>
        <v>1</v>
      </c>
      <c r="H95">
        <f t="shared" si="42"/>
        <v>902539.0167740908</v>
      </c>
      <c r="I95">
        <f t="shared" si="42"/>
        <v>904956.9377125823</v>
      </c>
      <c r="J95" s="7">
        <f t="shared" si="51"/>
        <v>0.9973281370220741</v>
      </c>
      <c r="K95">
        <f t="shared" si="43"/>
        <v>82636.08392554605</v>
      </c>
      <c r="L95">
        <f t="shared" si="43"/>
        <v>1473347.473150158</v>
      </c>
      <c r="M95" s="25">
        <f t="shared" si="52"/>
        <v>0.05608730148962225</v>
      </c>
      <c r="N95">
        <f t="shared" si="44"/>
        <v>82636.08392554605</v>
      </c>
      <c r="O95">
        <f t="shared" si="44"/>
        <v>1473347.473150158</v>
      </c>
      <c r="P95" s="12">
        <f t="shared" si="53"/>
        <v>0.05608730148962225</v>
      </c>
    </row>
    <row r="96" spans="1:16" ht="12.75">
      <c r="A96">
        <f t="shared" si="49"/>
        <v>53.60023165391774</v>
      </c>
      <c r="B96" s="14">
        <f t="shared" si="45"/>
        <v>0.0033143170986682222</v>
      </c>
      <c r="C96">
        <f t="shared" si="46"/>
        <v>336.7801879893181</v>
      </c>
      <c r="D96">
        <f t="shared" si="47"/>
        <v>113420.89502212044</v>
      </c>
      <c r="E96">
        <f t="shared" si="48"/>
        <v>1</v>
      </c>
      <c r="F96">
        <f t="shared" si="48"/>
        <v>1</v>
      </c>
      <c r="G96" s="9">
        <f t="shared" si="50"/>
        <v>1</v>
      </c>
      <c r="H96">
        <f t="shared" si="42"/>
        <v>897226.5956494298</v>
      </c>
      <c r="I96">
        <f t="shared" si="42"/>
        <v>899778.1424653627</v>
      </c>
      <c r="J96" s="7">
        <f t="shared" si="51"/>
        <v>0.9971642489459216</v>
      </c>
      <c r="K96">
        <f t="shared" si="43"/>
        <v>84642.0931569465</v>
      </c>
      <c r="L96">
        <f t="shared" si="43"/>
        <v>1468157.7289694082</v>
      </c>
      <c r="M96" s="25">
        <f t="shared" si="52"/>
        <v>0.05765190720779169</v>
      </c>
      <c r="N96">
        <f t="shared" si="44"/>
        <v>84642.0931569465</v>
      </c>
      <c r="O96">
        <f t="shared" si="44"/>
        <v>1468157.7289694082</v>
      </c>
      <c r="P96" s="12">
        <f t="shared" si="53"/>
        <v>0.05765190720779169</v>
      </c>
    </row>
    <row r="97" spans="1:16" ht="12.75">
      <c r="A97">
        <f t="shared" si="49"/>
        <v>54.90138914342122</v>
      </c>
      <c r="B97" s="14">
        <f t="shared" si="45"/>
        <v>0.0035024943306806093</v>
      </c>
      <c r="C97">
        <f t="shared" si="46"/>
        <v>344.9556016096931</v>
      </c>
      <c r="D97">
        <f t="shared" si="47"/>
        <v>118994.36708190528</v>
      </c>
      <c r="E97">
        <f t="shared" si="48"/>
        <v>1</v>
      </c>
      <c r="F97">
        <f t="shared" si="48"/>
        <v>1</v>
      </c>
      <c r="G97" s="9">
        <f t="shared" si="50"/>
        <v>1</v>
      </c>
      <c r="H97">
        <f t="shared" si="42"/>
        <v>891653.123589645</v>
      </c>
      <c r="I97">
        <f t="shared" si="42"/>
        <v>894346.5475681034</v>
      </c>
      <c r="J97" s="7">
        <f t="shared" si="51"/>
        <v>0.9969883889127964</v>
      </c>
      <c r="K97">
        <f t="shared" si="43"/>
        <v>86696.79870653275</v>
      </c>
      <c r="L97">
        <f t="shared" si="43"/>
        <v>1462713.9089636067</v>
      </c>
      <c r="M97" s="25">
        <f t="shared" si="52"/>
        <v>0.059271193208220066</v>
      </c>
      <c r="N97">
        <f t="shared" si="44"/>
        <v>86696.79870653275</v>
      </c>
      <c r="O97">
        <f t="shared" si="44"/>
        <v>1462713.9089636067</v>
      </c>
      <c r="P97" s="12">
        <f t="shared" si="53"/>
        <v>0.059271193208220066</v>
      </c>
    </row>
    <row r="98" spans="1:16" ht="12.75">
      <c r="A98">
        <f t="shared" si="49"/>
        <v>56.234132519034716</v>
      </c>
      <c r="B98" s="14">
        <f t="shared" si="45"/>
        <v>0.0037027635397478735</v>
      </c>
      <c r="C98">
        <f t="shared" si="46"/>
        <v>353.3294752055887</v>
      </c>
      <c r="D98">
        <f t="shared" si="47"/>
        <v>124841.71804905674</v>
      </c>
      <c r="E98">
        <f t="shared" si="48"/>
        <v>1</v>
      </c>
      <c r="F98">
        <f t="shared" si="48"/>
        <v>1</v>
      </c>
      <c r="G98" s="9">
        <f t="shared" si="50"/>
        <v>1</v>
      </c>
      <c r="H98">
        <f t="shared" si="42"/>
        <v>885805.7726224936</v>
      </c>
      <c r="I98">
        <f t="shared" si="42"/>
        <v>888649.9342116832</v>
      </c>
      <c r="J98" s="7">
        <f t="shared" si="51"/>
        <v>0.9967994578295752</v>
      </c>
      <c r="K98">
        <f t="shared" si="43"/>
        <v>88801.38268820917</v>
      </c>
      <c r="L98">
        <f t="shared" si="43"/>
        <v>1457003.634942738</v>
      </c>
      <c r="M98" s="25">
        <f t="shared" si="52"/>
        <v>0.06094794862450646</v>
      </c>
      <c r="N98">
        <f t="shared" si="44"/>
        <v>88801.38268820917</v>
      </c>
      <c r="O98">
        <f t="shared" si="44"/>
        <v>1457003.634942738</v>
      </c>
      <c r="P98" s="12">
        <f t="shared" si="53"/>
        <v>0.06094794862450646</v>
      </c>
    </row>
    <row r="99" spans="1:16" ht="12.75">
      <c r="A99">
        <f t="shared" si="49"/>
        <v>57.59922853513608</v>
      </c>
      <c r="B99" s="14">
        <f t="shared" si="45"/>
        <v>0.00391605572713868</v>
      </c>
      <c r="C99">
        <f t="shared" si="46"/>
        <v>361.9066264368462</v>
      </c>
      <c r="D99">
        <f t="shared" si="47"/>
        <v>130976.40625889893</v>
      </c>
      <c r="E99">
        <f t="shared" si="48"/>
        <v>1</v>
      </c>
      <c r="F99">
        <f t="shared" si="48"/>
        <v>1</v>
      </c>
      <c r="G99" s="9">
        <f t="shared" si="50"/>
        <v>1</v>
      </c>
      <c r="H99">
        <f t="shared" si="42"/>
        <v>879671.0844126514</v>
      </c>
      <c r="I99">
        <f t="shared" si="42"/>
        <v>882675.509915529</v>
      </c>
      <c r="J99" s="7">
        <f t="shared" si="51"/>
        <v>0.9965962287736235</v>
      </c>
      <c r="K99">
        <f t="shared" si="43"/>
        <v>90957.05591195694</v>
      </c>
      <c r="L99">
        <f t="shared" si="43"/>
        <v>1451013.9332475709</v>
      </c>
      <c r="M99" s="25">
        <f t="shared" si="52"/>
        <v>0.0626851705747459</v>
      </c>
      <c r="N99">
        <f t="shared" si="44"/>
        <v>90957.05591195694</v>
      </c>
      <c r="O99">
        <f t="shared" si="44"/>
        <v>1451013.9332475709</v>
      </c>
      <c r="P99" s="12">
        <f t="shared" si="53"/>
        <v>0.0626851705747459</v>
      </c>
    </row>
    <row r="100" spans="1:16" ht="12.75">
      <c r="A100">
        <f t="shared" si="49"/>
        <v>58.99746255923543</v>
      </c>
      <c r="B100" s="14">
        <f t="shared" si="45"/>
        <v>0.004143390367192262</v>
      </c>
      <c r="C100">
        <f t="shared" si="46"/>
        <v>370.6919899130658</v>
      </c>
      <c r="D100">
        <f t="shared" si="47"/>
        <v>137412.55138570847</v>
      </c>
      <c r="E100">
        <f t="shared" si="48"/>
        <v>1</v>
      </c>
      <c r="F100">
        <f t="shared" si="48"/>
        <v>1</v>
      </c>
      <c r="G100" s="9">
        <f t="shared" si="50"/>
        <v>1</v>
      </c>
      <c r="H100">
        <f t="shared" si="42"/>
        <v>873234.9392858418</v>
      </c>
      <c r="I100">
        <f t="shared" si="42"/>
        <v>876409.8842432903</v>
      </c>
      <c r="J100" s="7">
        <f t="shared" si="51"/>
        <v>0.9963773286740258</v>
      </c>
      <c r="K100">
        <f t="shared" si="43"/>
        <v>93165.05858043754</v>
      </c>
      <c r="L100">
        <f t="shared" si="43"/>
        <v>1444731.2071365633</v>
      </c>
      <c r="M100" s="25">
        <f t="shared" si="52"/>
        <v>0.06448608441503065</v>
      </c>
      <c r="N100">
        <f t="shared" si="44"/>
        <v>93165.05858043754</v>
      </c>
      <c r="O100">
        <f t="shared" si="44"/>
        <v>1444731.2071365633</v>
      </c>
      <c r="P100" s="12">
        <f t="shared" si="53"/>
        <v>0.06448608441503065</v>
      </c>
    </row>
    <row r="101" spans="1:16" ht="12.75">
      <c r="A101">
        <f t="shared" si="49"/>
        <v>60.42963902381307</v>
      </c>
      <c r="B101" s="14">
        <f t="shared" si="45"/>
        <v>0.004385885655153163</v>
      </c>
      <c r="C101">
        <f t="shared" si="46"/>
        <v>379.6906200325884</v>
      </c>
      <c r="D101">
        <f t="shared" si="47"/>
        <v>144164.96694073142</v>
      </c>
      <c r="E101">
        <f t="shared" si="48"/>
        <v>1</v>
      </c>
      <c r="F101">
        <f t="shared" si="48"/>
        <v>1</v>
      </c>
      <c r="G101" s="9">
        <f t="shared" si="50"/>
        <v>1</v>
      </c>
      <c r="H101">
        <f t="shared" si="42"/>
        <v>866482.5237308189</v>
      </c>
      <c r="I101">
        <f t="shared" si="42"/>
        <v>869839.0439697363</v>
      </c>
      <c r="J101" s="7">
        <f t="shared" si="51"/>
        <v>0.9961412168582373</v>
      </c>
      <c r="K101">
        <f t="shared" si="43"/>
        <v>95426.66100250668</v>
      </c>
      <c r="L101">
        <f t="shared" si="43"/>
        <v>1438141.2080491977</v>
      </c>
      <c r="M101" s="25">
        <f t="shared" si="52"/>
        <v>0.06635416638394677</v>
      </c>
      <c r="N101">
        <f t="shared" si="44"/>
        <v>95426.66100250668</v>
      </c>
      <c r="O101">
        <f t="shared" si="44"/>
        <v>1438141.2080491977</v>
      </c>
      <c r="P101" s="12">
        <f t="shared" si="53"/>
        <v>0.06635416638394677</v>
      </c>
    </row>
    <row r="102" spans="1:16" ht="12.75">
      <c r="A102">
        <f t="shared" si="49"/>
        <v>61.896581889125834</v>
      </c>
      <c r="B102" s="14">
        <f t="shared" si="45"/>
        <v>0.004644770154748729</v>
      </c>
      <c r="C102">
        <f t="shared" si="46"/>
        <v>388.9076938903935</v>
      </c>
      <c r="D102">
        <f t="shared" si="47"/>
        <v>151249.194367144</v>
      </c>
      <c r="E102">
        <f t="shared" si="48"/>
        <v>1</v>
      </c>
      <c r="F102">
        <f t="shared" si="48"/>
        <v>1</v>
      </c>
      <c r="G102" s="9">
        <f t="shared" si="50"/>
        <v>1</v>
      </c>
      <c r="H102">
        <f t="shared" si="42"/>
        <v>859398.2963044062</v>
      </c>
      <c r="I102">
        <f t="shared" si="42"/>
        <v>862948.3277931801</v>
      </c>
      <c r="J102" s="7">
        <f t="shared" si="51"/>
        <v>0.9958861598378058</v>
      </c>
      <c r="K102">
        <f t="shared" si="43"/>
        <v>97743.16432404867</v>
      </c>
      <c r="L102">
        <f t="shared" si="43"/>
        <v>1431229.0057273684</v>
      </c>
      <c r="M102" s="25">
        <f t="shared" si="52"/>
        <v>0.0682931689707996</v>
      </c>
      <c r="N102">
        <f t="shared" si="44"/>
        <v>97743.16432404867</v>
      </c>
      <c r="O102">
        <f t="shared" si="44"/>
        <v>1431229.0057273684</v>
      </c>
      <c r="P102" s="12">
        <f t="shared" si="53"/>
        <v>0.0682931689707996</v>
      </c>
    </row>
    <row r="103" spans="1:16" ht="12.75">
      <c r="A103">
        <f t="shared" si="49"/>
        <v>63.399135117248214</v>
      </c>
      <c r="B103" s="14">
        <f t="shared" si="45"/>
        <v>0.004921396064085511</v>
      </c>
      <c r="C103">
        <f t="shared" si="46"/>
        <v>398.3485142565873</v>
      </c>
      <c r="D103">
        <f t="shared" si="47"/>
        <v>158681.53881043053</v>
      </c>
      <c r="E103">
        <f t="shared" si="48"/>
        <v>1</v>
      </c>
      <c r="F103">
        <f t="shared" si="48"/>
        <v>1</v>
      </c>
      <c r="G103" s="9">
        <f t="shared" si="50"/>
        <v>1</v>
      </c>
      <c r="H103">
        <f t="shared" si="42"/>
        <v>851965.9518611197</v>
      </c>
      <c r="I103">
        <f t="shared" si="42"/>
        <v>855722.4007183698</v>
      </c>
      <c r="J103" s="7">
        <f t="shared" si="51"/>
        <v>0.9956102015629175</v>
      </c>
      <c r="K103">
        <f t="shared" si="43"/>
        <v>100115.90127655231</v>
      </c>
      <c r="L103">
        <f t="shared" si="43"/>
        <v>1423978.9571820598</v>
      </c>
      <c r="M103" s="25">
        <f t="shared" si="52"/>
        <v>0.07030714939402873</v>
      </c>
      <c r="N103">
        <f t="shared" si="44"/>
        <v>100115.90127655231</v>
      </c>
      <c r="O103">
        <f t="shared" si="44"/>
        <v>1423978.9571820598</v>
      </c>
      <c r="P103" s="12">
        <f t="shared" si="53"/>
        <v>0.07030714939402873</v>
      </c>
    </row>
    <row r="104" spans="1:16" ht="12.75">
      <c r="A104">
        <f t="shared" si="49"/>
        <v>64.93816315762089</v>
      </c>
      <c r="B104" s="14">
        <f t="shared" si="45"/>
        <v>0.005217254356445072</v>
      </c>
      <c r="C104">
        <f t="shared" si="46"/>
        <v>408.0185126271943</v>
      </c>
      <c r="D104">
        <f t="shared" si="47"/>
        <v>166479.10664650792</v>
      </c>
      <c r="E104">
        <f t="shared" si="48"/>
        <v>1</v>
      </c>
      <c r="F104">
        <f t="shared" si="48"/>
        <v>1</v>
      </c>
      <c r="G104" s="9">
        <f t="shared" si="50"/>
        <v>1</v>
      </c>
      <c r="H104">
        <f t="shared" si="42"/>
        <v>844168.3840250424</v>
      </c>
      <c r="I104">
        <f t="shared" si="42"/>
        <v>848145.2282732674</v>
      </c>
      <c r="J104" s="7">
        <f t="shared" si="51"/>
        <v>0.9953111281940223</v>
      </c>
      <c r="K104">
        <f t="shared" si="43"/>
        <v>102546.23694385824</v>
      </c>
      <c r="L104">
        <f t="shared" si="43"/>
        <v>1416374.6744997709</v>
      </c>
      <c r="M104" s="25">
        <f t="shared" si="52"/>
        <v>0.07240050163991747</v>
      </c>
      <c r="N104">
        <f t="shared" si="44"/>
        <v>102546.23694385824</v>
      </c>
      <c r="O104">
        <f t="shared" si="44"/>
        <v>1416374.6744997709</v>
      </c>
      <c r="P104" s="12">
        <f t="shared" si="53"/>
        <v>0.07240050163991747</v>
      </c>
    </row>
    <row r="105" spans="1:16" ht="12.75">
      <c r="A105">
        <f t="shared" si="49"/>
        <v>66.5145514443861</v>
      </c>
      <c r="B105" s="14">
        <f t="shared" si="45"/>
        <v>0.005533992097707454</v>
      </c>
      <c r="C105">
        <f t="shared" si="46"/>
        <v>417.9232523490075</v>
      </c>
      <c r="D105">
        <f t="shared" si="47"/>
        <v>174659.8448539722</v>
      </c>
      <c r="E105">
        <f t="shared" si="48"/>
        <v>1</v>
      </c>
      <c r="F105">
        <f t="shared" si="48"/>
        <v>1</v>
      </c>
      <c r="G105" s="9">
        <f t="shared" si="50"/>
        <v>1</v>
      </c>
      <c r="H105">
        <f t="shared" si="42"/>
        <v>835987.6458175781</v>
      </c>
      <c r="I105">
        <f t="shared" si="42"/>
        <v>840200.0507715566</v>
      </c>
      <c r="J105" s="7">
        <f t="shared" si="51"/>
        <v>0.9949864262087222</v>
      </c>
      <c r="K105">
        <f t="shared" si="43"/>
        <v>105035.56954751963</v>
      </c>
      <c r="L105">
        <f t="shared" si="43"/>
        <v>1408398.991492275</v>
      </c>
      <c r="M105" s="25">
        <f t="shared" si="52"/>
        <v>0.07457799258733405</v>
      </c>
      <c r="N105">
        <f t="shared" si="44"/>
        <v>105035.56954751963</v>
      </c>
      <c r="O105">
        <f t="shared" si="44"/>
        <v>1408398.991492275</v>
      </c>
      <c r="P105" s="12">
        <f t="shared" si="53"/>
        <v>0.07457799258733405</v>
      </c>
    </row>
    <row r="106" spans="1:16" ht="12.75">
      <c r="A106">
        <f t="shared" si="49"/>
        <v>68.12920690579588</v>
      </c>
      <c r="B106" s="14">
        <f t="shared" si="45"/>
        <v>0.005873432295805548</v>
      </c>
      <c r="C106">
        <f aca="true" t="shared" si="54" ref="C106:C121">A106*2*PI()</f>
        <v>428.0684318202947</v>
      </c>
      <c r="D106">
        <f aca="true" t="shared" si="55" ref="D106:D121">C106*C106</f>
        <v>183242.58232108626</v>
      </c>
      <c r="E106">
        <f t="shared" si="48"/>
        <v>1</v>
      </c>
      <c r="F106">
        <f t="shared" si="48"/>
        <v>1</v>
      </c>
      <c r="G106" s="9">
        <f t="shared" si="50"/>
        <v>1</v>
      </c>
      <c r="H106">
        <f aca="true" t="shared" si="56" ref="H106:I125">SQRT((I$24-I$22*$D106)*(I$24-I$22*$D106)+I$23*I$23*$D106)</f>
        <v>827404.908350464</v>
      </c>
      <c r="I106">
        <f t="shared" si="56"/>
        <v>831869.3578938455</v>
      </c>
      <c r="J106" s="7">
        <f t="shared" si="51"/>
        <v>0.9946332323687402</v>
      </c>
      <c r="K106">
        <f aca="true" t="shared" si="57" ref="K106:L125">SQRT((L$24-L$22*$D106)*(L$24-L$22*$D106)+L$23*L$23*$D106)</f>
        <v>107585.33125122728</v>
      </c>
      <c r="L106">
        <f t="shared" si="57"/>
        <v>1400033.9292048546</v>
      </c>
      <c r="M106" s="25">
        <f t="shared" si="52"/>
        <v>0.07684480283440707</v>
      </c>
      <c r="N106">
        <f aca="true" t="shared" si="58" ref="N106:O125">SQRT((O$24-O$22*$D106)*(O$24-O$22*$D106)+O$23*O$23*$D106)</f>
        <v>107585.33125122728</v>
      </c>
      <c r="O106">
        <f t="shared" si="58"/>
        <v>1400033.9292048546</v>
      </c>
      <c r="P106" s="12">
        <f t="shared" si="53"/>
        <v>0.07684480283440707</v>
      </c>
    </row>
    <row r="107" spans="1:16" ht="12.75">
      <c r="A107">
        <f t="shared" si="49"/>
        <v>69.78305848598637</v>
      </c>
      <c r="B107" s="14">
        <f t="shared" si="45"/>
        <v>0.006237596701449516</v>
      </c>
      <c r="C107">
        <f t="shared" si="54"/>
        <v>438.4598877692033</v>
      </c>
      <c r="D107">
        <f t="shared" si="55"/>
        <v>192247.07318258236</v>
      </c>
      <c r="E107">
        <f aca="true" t="shared" si="59" ref="E107:F122">SQRT(F$24*F$24+F$23*F$23*$D107)</f>
        <v>1</v>
      </c>
      <c r="F107">
        <f t="shared" si="59"/>
        <v>1</v>
      </c>
      <c r="G107" s="9">
        <f t="shared" si="50"/>
        <v>1</v>
      </c>
      <c r="H107">
        <f t="shared" si="56"/>
        <v>818400.4174889679</v>
      </c>
      <c r="I107">
        <f t="shared" si="56"/>
        <v>823134.863937954</v>
      </c>
      <c r="J107" s="7">
        <f t="shared" si="51"/>
        <v>0.9942482736955934</v>
      </c>
      <c r="K107">
        <f t="shared" si="57"/>
        <v>110196.98898476275</v>
      </c>
      <c r="L107">
        <f t="shared" si="57"/>
        <v>1391260.660312669</v>
      </c>
      <c r="M107" s="25">
        <f t="shared" si="52"/>
        <v>0.07920657295089284</v>
      </c>
      <c r="N107">
        <f t="shared" si="58"/>
        <v>110196.98898476275</v>
      </c>
      <c r="O107">
        <f t="shared" si="58"/>
        <v>1391260.660312669</v>
      </c>
      <c r="P107" s="12">
        <f t="shared" si="53"/>
        <v>0.07920657295089284</v>
      </c>
    </row>
    <row r="108" spans="1:16" ht="12.75">
      <c r="A108">
        <f aca="true" t="shared" si="60" ref="A108:A123">A107*$A$24</f>
        <v>71.4770576794183</v>
      </c>
      <c r="B108" s="14">
        <f t="shared" si="45"/>
        <v>0.006628732055261129</v>
      </c>
      <c r="C108">
        <f t="shared" si="54"/>
        <v>449.10359861174885</v>
      </c>
      <c r="D108">
        <f t="shared" si="55"/>
        <v>201694.04228602283</v>
      </c>
      <c r="E108">
        <f t="shared" si="59"/>
        <v>1</v>
      </c>
      <c r="F108">
        <f t="shared" si="59"/>
        <v>1</v>
      </c>
      <c r="G108" s="9">
        <f aca="true" t="shared" si="61" ref="G108:G123">(E108/F108)</f>
        <v>1</v>
      </c>
      <c r="H108">
        <f t="shared" si="56"/>
        <v>808953.4483855275</v>
      </c>
      <c r="I108">
        <f t="shared" si="56"/>
        <v>813977.4841871408</v>
      </c>
      <c r="J108" s="7">
        <f aca="true" t="shared" si="62" ref="J108:J123">(H108/I108)</f>
        <v>0.9938277951181531</v>
      </c>
      <c r="K108">
        <f t="shared" si="57"/>
        <v>112872.04528795277</v>
      </c>
      <c r="L108">
        <f t="shared" si="57"/>
        <v>1382059.4724531</v>
      </c>
      <c r="M108" s="25">
        <f aca="true" t="shared" si="63" ref="M108:M123">(K108/L108)</f>
        <v>0.08166945600945047</v>
      </c>
      <c r="N108">
        <f t="shared" si="58"/>
        <v>112872.04528795277</v>
      </c>
      <c r="O108">
        <f t="shared" si="58"/>
        <v>1382059.4724531</v>
      </c>
      <c r="P108" s="12">
        <f aca="true" t="shared" si="64" ref="P108:P123">(N108/O108)</f>
        <v>0.08166945600945047</v>
      </c>
    </row>
    <row r="109" spans="1:16" ht="12.75">
      <c r="A109">
        <f t="shared" si="60"/>
        <v>73.21217907829102</v>
      </c>
      <c r="B109" s="14">
        <f t="shared" si="45"/>
        <v>0.007049340366610153</v>
      </c>
      <c r="C109">
        <f t="shared" si="54"/>
        <v>460.0056878913188</v>
      </c>
      <c r="D109">
        <f t="shared" si="55"/>
        <v>211605.23289236543</v>
      </c>
      <c r="E109">
        <f t="shared" si="59"/>
        <v>1</v>
      </c>
      <c r="F109">
        <f t="shared" si="59"/>
        <v>1</v>
      </c>
      <c r="G109" s="9">
        <f t="shared" si="61"/>
        <v>1</v>
      </c>
      <c r="H109">
        <f t="shared" si="56"/>
        <v>799042.2577791848</v>
      </c>
      <c r="I109">
        <f t="shared" si="56"/>
        <v>804377.3129708986</v>
      </c>
      <c r="J109" s="7">
        <f t="shared" si="62"/>
        <v>0.9933674718248714</v>
      </c>
      <c r="K109">
        <f t="shared" si="57"/>
        <v>115612.03917511093</v>
      </c>
      <c r="L109">
        <f t="shared" si="57"/>
        <v>1372409.7305647293</v>
      </c>
      <c r="M109" s="25">
        <f t="shared" si="63"/>
        <v>0.08424017740499262</v>
      </c>
      <c r="N109">
        <f t="shared" si="58"/>
        <v>115612.03917511093</v>
      </c>
      <c r="O109">
        <f t="shared" si="58"/>
        <v>1372409.7305647293</v>
      </c>
      <c r="P109" s="12">
        <f t="shared" si="64"/>
        <v>0.08424017740499262</v>
      </c>
    </row>
    <row r="110" spans="1:16" ht="12.75">
      <c r="A110">
        <f t="shared" si="60"/>
        <v>74.9894209332453</v>
      </c>
      <c r="B110" s="14">
        <f t="shared" si="45"/>
        <v>0.007502213916294974</v>
      </c>
      <c r="C110">
        <f t="shared" si="54"/>
        <v>471.17242780167214</v>
      </c>
      <c r="D110">
        <f t="shared" si="55"/>
        <v>222003.45672052194</v>
      </c>
      <c r="E110">
        <f t="shared" si="59"/>
        <v>1</v>
      </c>
      <c r="F110">
        <f t="shared" si="59"/>
        <v>1</v>
      </c>
      <c r="G110" s="9">
        <f t="shared" si="61"/>
        <v>1</v>
      </c>
      <c r="H110">
        <f t="shared" si="56"/>
        <v>788644.0339510284</v>
      </c>
      <c r="I110">
        <f t="shared" si="56"/>
        <v>794313.6041543988</v>
      </c>
      <c r="J110" s="7">
        <f t="shared" si="62"/>
        <v>0.9928623025292308</v>
      </c>
      <c r="K110">
        <f t="shared" si="57"/>
        <v>118418.54702046404</v>
      </c>
      <c r="L110">
        <f t="shared" si="57"/>
        <v>1362289.8383320887</v>
      </c>
      <c r="M110" s="25">
        <f t="shared" si="63"/>
        <v>0.08692610315984525</v>
      </c>
      <c r="N110">
        <f t="shared" si="58"/>
        <v>118418.54702046404</v>
      </c>
      <c r="O110">
        <f t="shared" si="58"/>
        <v>1362289.8383320887</v>
      </c>
      <c r="P110" s="12">
        <f t="shared" si="64"/>
        <v>0.08692610315984525</v>
      </c>
    </row>
    <row r="111" spans="1:16" ht="12.75">
      <c r="A111">
        <f t="shared" si="60"/>
        <v>76.80980572767723</v>
      </c>
      <c r="B111" s="14">
        <f t="shared" si="45"/>
        <v>0.007990475801384875</v>
      </c>
      <c r="C111">
        <f t="shared" si="54"/>
        <v>482.61024279546</v>
      </c>
      <c r="D111">
        <f t="shared" si="55"/>
        <v>232912.64645109285</v>
      </c>
      <c r="E111">
        <f t="shared" si="59"/>
        <v>1</v>
      </c>
      <c r="F111">
        <f t="shared" si="59"/>
        <v>1</v>
      </c>
      <c r="G111" s="9">
        <f t="shared" si="61"/>
        <v>1</v>
      </c>
      <c r="H111">
        <f t="shared" si="56"/>
        <v>777734.8442204574</v>
      </c>
      <c r="I111">
        <f t="shared" si="56"/>
        <v>783764.7550010639</v>
      </c>
      <c r="J111" s="7">
        <f t="shared" si="62"/>
        <v>0.992306478771684</v>
      </c>
      <c r="K111">
        <f t="shared" si="57"/>
        <v>121293.1834650723</v>
      </c>
      <c r="L111">
        <f t="shared" si="57"/>
        <v>1351677.1988710256</v>
      </c>
      <c r="M111" s="25">
        <f t="shared" si="63"/>
        <v>0.08973531814132929</v>
      </c>
      <c r="N111">
        <f t="shared" si="58"/>
        <v>121293.1834650723</v>
      </c>
      <c r="O111">
        <f t="shared" si="58"/>
        <v>1351677.1988710256</v>
      </c>
      <c r="P111" s="12">
        <f t="shared" si="64"/>
        <v>0.08973531814132929</v>
      </c>
    </row>
    <row r="112" spans="1:16" ht="12.75">
      <c r="A112">
        <f t="shared" si="60"/>
        <v>78.67438076599369</v>
      </c>
      <c r="B112" s="14">
        <f t="shared" si="45"/>
        <v>0.008517626988666541</v>
      </c>
      <c r="C112">
        <f t="shared" si="54"/>
        <v>494.3257132803438</v>
      </c>
      <c r="D112">
        <f t="shared" si="55"/>
        <v>244357.91081012067</v>
      </c>
      <c r="E112">
        <f t="shared" si="59"/>
        <v>1</v>
      </c>
      <c r="F112">
        <f t="shared" si="59"/>
        <v>1</v>
      </c>
      <c r="G112" s="9">
        <f t="shared" si="61"/>
        <v>1</v>
      </c>
      <c r="H112">
        <f t="shared" si="56"/>
        <v>766289.5798614296</v>
      </c>
      <c r="I112">
        <f t="shared" si="56"/>
        <v>772708.2946232983</v>
      </c>
      <c r="J112" s="7">
        <f t="shared" si="62"/>
        <v>0.9916932239416456</v>
      </c>
      <c r="K112">
        <f t="shared" si="57"/>
        <v>124237.60234576502</v>
      </c>
      <c r="L112">
        <f t="shared" si="57"/>
        <v>1340548.1748342176</v>
      </c>
      <c r="M112" s="25">
        <f t="shared" si="63"/>
        <v>0.0926767158973076</v>
      </c>
      <c r="N112">
        <f t="shared" si="58"/>
        <v>124237.60234576502</v>
      </c>
      <c r="O112">
        <f t="shared" si="58"/>
        <v>1340548.1748342176</v>
      </c>
      <c r="P112" s="12">
        <f t="shared" si="64"/>
        <v>0.0926767158973076</v>
      </c>
    </row>
    <row r="113" spans="1:16" ht="12.75">
      <c r="A113">
        <f t="shared" si="60"/>
        <v>80.58421877614786</v>
      </c>
      <c r="B113" s="14">
        <f t="shared" si="45"/>
        <v>0.009087601015457056</v>
      </c>
      <c r="C113">
        <f t="shared" si="54"/>
        <v>506.3255794048376</v>
      </c>
      <c r="D113">
        <f t="shared" si="55"/>
        <v>256365.59235964448</v>
      </c>
      <c r="E113">
        <f t="shared" si="59"/>
        <v>1</v>
      </c>
      <c r="F113">
        <f t="shared" si="59"/>
        <v>1</v>
      </c>
      <c r="G113" s="9">
        <f t="shared" si="61"/>
        <v>1</v>
      </c>
      <c r="H113">
        <f t="shared" si="56"/>
        <v>754281.8983119058</v>
      </c>
      <c r="I113">
        <f t="shared" si="56"/>
        <v>761120.8785899413</v>
      </c>
      <c r="J113" s="7">
        <f t="shared" si="62"/>
        <v>0.9910145937781848</v>
      </c>
      <c r="K113">
        <f t="shared" si="57"/>
        <v>127253.49764662667</v>
      </c>
      <c r="L113">
        <f t="shared" si="57"/>
        <v>1328878.04817247</v>
      </c>
      <c r="M113" s="25">
        <f t="shared" si="63"/>
        <v>0.09576010215657571</v>
      </c>
      <c r="N113">
        <f t="shared" si="58"/>
        <v>127253.49764662667</v>
      </c>
      <c r="O113">
        <f t="shared" si="58"/>
        <v>1328878.04817247</v>
      </c>
      <c r="P113" s="12">
        <f t="shared" si="64"/>
        <v>0.09576010215657571</v>
      </c>
    </row>
    <row r="114" spans="1:16" ht="12.75">
      <c r="A114">
        <f t="shared" si="60"/>
        <v>82.54041852680152</v>
      </c>
      <c r="B114" s="14">
        <f t="shared" si="45"/>
        <v>0.009704827674224521</v>
      </c>
      <c r="C114">
        <f t="shared" si="54"/>
        <v>518.616744936053</v>
      </c>
      <c r="D114">
        <f t="shared" si="55"/>
        <v>268963.3281280671</v>
      </c>
      <c r="E114">
        <f t="shared" si="59"/>
        <v>1</v>
      </c>
      <c r="F114">
        <f t="shared" si="59"/>
        <v>1</v>
      </c>
      <c r="G114" s="9">
        <f t="shared" si="61"/>
        <v>1</v>
      </c>
      <c r="H114">
        <f t="shared" si="56"/>
        <v>741684.1625434832</v>
      </c>
      <c r="I114">
        <f t="shared" si="56"/>
        <v>748978.2917241594</v>
      </c>
      <c r="J114" s="7">
        <f t="shared" si="62"/>
        <v>0.99026122751317</v>
      </c>
      <c r="K114">
        <f t="shared" si="57"/>
        <v>130342.60447358048</v>
      </c>
      <c r="L114">
        <f t="shared" si="57"/>
        <v>1316640.9798579616</v>
      </c>
      <c r="M114" s="25">
        <f t="shared" si="63"/>
        <v>0.09899631446048546</v>
      </c>
      <c r="N114">
        <f t="shared" si="58"/>
        <v>130342.60447358048</v>
      </c>
      <c r="O114">
        <f t="shared" si="58"/>
        <v>1316640.9798579616</v>
      </c>
      <c r="P114" s="12">
        <f t="shared" si="64"/>
        <v>0.09899631446048546</v>
      </c>
    </row>
    <row r="115" spans="1:16" ht="12.75">
      <c r="A115">
        <f t="shared" si="60"/>
        <v>84.5441054594689</v>
      </c>
      <c r="B115" s="14">
        <f t="shared" si="45"/>
        <v>0.01037430723929729</v>
      </c>
      <c r="C115">
        <f t="shared" si="54"/>
        <v>531.2062812315764</v>
      </c>
      <c r="D115">
        <f t="shared" si="55"/>
        <v>282180.1132198807</v>
      </c>
      <c r="E115">
        <f t="shared" si="59"/>
        <v>1</v>
      </c>
      <c r="F115">
        <f t="shared" si="59"/>
        <v>1</v>
      </c>
      <c r="G115" s="9">
        <f t="shared" si="61"/>
        <v>1</v>
      </c>
      <c r="H115">
        <f t="shared" si="56"/>
        <v>728467.3774516697</v>
      </c>
      <c r="I115">
        <f t="shared" si="56"/>
        <v>736255.4617420755</v>
      </c>
      <c r="J115" s="7">
        <f t="shared" si="62"/>
        <v>0.9894220352919648</v>
      </c>
      <c r="K115">
        <f t="shared" si="57"/>
        <v>133506.70005262995</v>
      </c>
      <c r="L115">
        <f t="shared" si="57"/>
        <v>1303809.9699645822</v>
      </c>
      <c r="M115" s="25">
        <f t="shared" si="63"/>
        <v>0.10239736091008465</v>
      </c>
      <c r="N115">
        <f t="shared" si="58"/>
        <v>133506.70005262995</v>
      </c>
      <c r="O115">
        <f t="shared" si="58"/>
        <v>1303809.9699645822</v>
      </c>
      <c r="P115" s="12">
        <f t="shared" si="64"/>
        <v>0.10239736091008465</v>
      </c>
    </row>
    <row r="116" spans="1:16" ht="12.75">
      <c r="A116">
        <f t="shared" si="60"/>
        <v>86.59643233600619</v>
      </c>
      <c r="B116" s="14">
        <f t="shared" si="45"/>
        <v>0.011101697034119996</v>
      </c>
      <c r="C116">
        <f t="shared" si="54"/>
        <v>544.1014313077653</v>
      </c>
      <c r="D116">
        <f t="shared" si="55"/>
        <v>296046.3675511589</v>
      </c>
      <c r="E116">
        <f t="shared" si="59"/>
        <v>1</v>
      </c>
      <c r="F116">
        <f t="shared" si="59"/>
        <v>1</v>
      </c>
      <c r="G116" s="9">
        <f t="shared" si="61"/>
        <v>1</v>
      </c>
      <c r="H116">
        <f t="shared" si="56"/>
        <v>714601.1231203914</v>
      </c>
      <c r="I116">
        <f t="shared" si="56"/>
        <v>722926.487206303</v>
      </c>
      <c r="J116" s="7">
        <f t="shared" si="62"/>
        <v>0.9884838026642454</v>
      </c>
      <c r="K116">
        <f t="shared" si="57"/>
        <v>136747.6047523334</v>
      </c>
      <c r="L116">
        <f t="shared" si="57"/>
        <v>1290356.8186130454</v>
      </c>
      <c r="M116" s="25">
        <f t="shared" si="63"/>
        <v>0.10597658165538902</v>
      </c>
      <c r="N116">
        <f t="shared" si="58"/>
        <v>136747.6047523334</v>
      </c>
      <c r="O116">
        <f t="shared" si="58"/>
        <v>1290356.8186130454</v>
      </c>
      <c r="P116" s="12">
        <f t="shared" si="64"/>
        <v>0.10597658165538902</v>
      </c>
    </row>
    <row r="117" spans="1:16" ht="12.75">
      <c r="A117">
        <f t="shared" si="60"/>
        <v>88.6985799018188</v>
      </c>
      <c r="B117" s="14">
        <f t="shared" si="45"/>
        <v>0.01189341238159055</v>
      </c>
      <c r="C117">
        <f t="shared" si="54"/>
        <v>557.3096140068025</v>
      </c>
      <c r="D117">
        <f t="shared" si="55"/>
        <v>310594.0058644111</v>
      </c>
      <c r="E117">
        <f t="shared" si="59"/>
        <v>1</v>
      </c>
      <c r="F117">
        <f t="shared" si="59"/>
        <v>1</v>
      </c>
      <c r="G117" s="9">
        <f t="shared" si="61"/>
        <v>1</v>
      </c>
      <c r="H117">
        <f t="shared" si="56"/>
        <v>700053.4848071391</v>
      </c>
      <c r="I117">
        <f t="shared" si="56"/>
        <v>708964.6843788476</v>
      </c>
      <c r="J117" s="7">
        <f t="shared" si="62"/>
        <v>0.9874306862273177</v>
      </c>
      <c r="K117">
        <f t="shared" si="57"/>
        <v>140067.18313109872</v>
      </c>
      <c r="L117">
        <f t="shared" si="57"/>
        <v>1276252.0884314384</v>
      </c>
      <c r="M117" s="25">
        <f t="shared" si="63"/>
        <v>0.10974883755390875</v>
      </c>
      <c r="N117">
        <f t="shared" si="58"/>
        <v>140067.18313109872</v>
      </c>
      <c r="O117">
        <f t="shared" si="58"/>
        <v>1276252.0884314384</v>
      </c>
      <c r="P117" s="12">
        <f t="shared" si="64"/>
        <v>0.10974883755390875</v>
      </c>
    </row>
    <row r="118" spans="1:16" ht="12.75">
      <c r="A118">
        <f t="shared" si="60"/>
        <v>90.8517575651683</v>
      </c>
      <c r="B118" s="14">
        <f t="shared" si="45"/>
        <v>0.012756744197982887</v>
      </c>
      <c r="C118">
        <f t="shared" si="54"/>
        <v>570.8384282649073</v>
      </c>
      <c r="D118">
        <f t="shared" si="55"/>
        <v>325856.5111839497</v>
      </c>
      <c r="E118">
        <f t="shared" si="59"/>
        <v>1</v>
      </c>
      <c r="F118">
        <f t="shared" si="59"/>
        <v>1</v>
      </c>
      <c r="G118" s="9">
        <f t="shared" si="61"/>
        <v>1</v>
      </c>
      <c r="H118">
        <f t="shared" si="56"/>
        <v>684790.9794876005</v>
      </c>
      <c r="I118">
        <f t="shared" si="56"/>
        <v>694342.6590678907</v>
      </c>
      <c r="J118" s="7">
        <f t="shared" si="62"/>
        <v>0.9862435651107585</v>
      </c>
      <c r="K118">
        <f t="shared" si="57"/>
        <v>143467.34500990217</v>
      </c>
      <c r="L118">
        <f t="shared" si="57"/>
        <v>1261465.0693642348</v>
      </c>
      <c r="M118" s="25">
        <f t="shared" si="63"/>
        <v>0.11373073142818628</v>
      </c>
      <c r="N118">
        <f t="shared" si="58"/>
        <v>143467.34500990217</v>
      </c>
      <c r="O118">
        <f t="shared" si="58"/>
        <v>1261465.0693642348</v>
      </c>
      <c r="P118" s="12">
        <f t="shared" si="64"/>
        <v>0.11373073142818628</v>
      </c>
    </row>
    <row r="119" spans="1:16" ht="12.75">
      <c r="A119">
        <f t="shared" si="60"/>
        <v>93.0572040929695</v>
      </c>
      <c r="B119" s="14">
        <f t="shared" si="45"/>
        <v>0.013699995625101598</v>
      </c>
      <c r="C119">
        <f t="shared" si="54"/>
        <v>584.695657484158</v>
      </c>
      <c r="D119">
        <f t="shared" si="55"/>
        <v>341869.0118808318</v>
      </c>
      <c r="E119">
        <f t="shared" si="59"/>
        <v>1</v>
      </c>
      <c r="F119">
        <f t="shared" si="59"/>
        <v>1</v>
      </c>
      <c r="G119" s="9">
        <f t="shared" si="61"/>
        <v>1</v>
      </c>
      <c r="H119">
        <f t="shared" si="56"/>
        <v>668778.4787907185</v>
      </c>
      <c r="I119">
        <f t="shared" si="56"/>
        <v>679032.4116369237</v>
      </c>
      <c r="J119" s="7">
        <f t="shared" si="62"/>
        <v>0.9848991996987503</v>
      </c>
      <c r="K119">
        <f t="shared" si="57"/>
        <v>146950.04657104678</v>
      </c>
      <c r="L119">
        <f t="shared" si="57"/>
        <v>1245963.7468965263</v>
      </c>
      <c r="M119" s="25">
        <f t="shared" si="63"/>
        <v>0.11794086861441448</v>
      </c>
      <c r="N119">
        <f t="shared" si="58"/>
        <v>146950.04657104678</v>
      </c>
      <c r="O119">
        <f t="shared" si="58"/>
        <v>1245963.7468965263</v>
      </c>
      <c r="P119" s="12">
        <f t="shared" si="64"/>
        <v>0.11794086861441448</v>
      </c>
    </row>
    <row r="120" spans="1:16" ht="12.75">
      <c r="A120">
        <f t="shared" si="60"/>
        <v>95.31618832347834</v>
      </c>
      <c r="B120" s="14">
        <f t="shared" si="45"/>
        <v>0.014732640038912177</v>
      </c>
      <c r="C120">
        <f t="shared" si="54"/>
        <v>598.8892740104416</v>
      </c>
      <c r="D120">
        <f t="shared" si="55"/>
        <v>358668.3625247538</v>
      </c>
      <c r="E120">
        <f t="shared" si="59"/>
        <v>1</v>
      </c>
      <c r="F120">
        <f t="shared" si="59"/>
        <v>1</v>
      </c>
      <c r="G120" s="9">
        <f t="shared" si="61"/>
        <v>1</v>
      </c>
      <c r="H120">
        <f t="shared" si="56"/>
        <v>651979.1281467965</v>
      </c>
      <c r="I120">
        <f t="shared" si="56"/>
        <v>663005.4862230128</v>
      </c>
      <c r="J120" s="7">
        <f t="shared" si="62"/>
        <v>0.9833691299614564</v>
      </c>
      <c r="K120">
        <f t="shared" si="57"/>
        <v>150517.29148359425</v>
      </c>
      <c r="L120">
        <f t="shared" si="57"/>
        <v>1229714.775061414</v>
      </c>
      <c r="M120" s="25">
        <f t="shared" si="63"/>
        <v>0.12240016509200449</v>
      </c>
      <c r="N120">
        <f t="shared" si="58"/>
        <v>150517.29148359425</v>
      </c>
      <c r="O120">
        <f t="shared" si="58"/>
        <v>1229714.775061414</v>
      </c>
      <c r="P120" s="12">
        <f t="shared" si="64"/>
        <v>0.12240016509200449</v>
      </c>
    </row>
    <row r="121" spans="1:16" ht="12.75">
      <c r="A121">
        <f t="shared" si="60"/>
        <v>97.63000989628031</v>
      </c>
      <c r="B121" s="14">
        <f t="shared" si="45"/>
        <v>0.015865502332766963</v>
      </c>
      <c r="C121">
        <f t="shared" si="54"/>
        <v>613.4274437201061</v>
      </c>
      <c r="D121">
        <f t="shared" si="55"/>
        <v>376293.2287089839</v>
      </c>
      <c r="E121">
        <f t="shared" si="59"/>
        <v>1</v>
      </c>
      <c r="F121">
        <f t="shared" si="59"/>
        <v>1</v>
      </c>
      <c r="G121" s="9">
        <f t="shared" si="61"/>
        <v>1</v>
      </c>
      <c r="H121">
        <f t="shared" si="56"/>
        <v>634354.2619625663</v>
      </c>
      <c r="I121">
        <f t="shared" si="56"/>
        <v>646233.1792504385</v>
      </c>
      <c r="J121" s="7">
        <f t="shared" si="62"/>
        <v>0.981618218207783</v>
      </c>
      <c r="K121">
        <f t="shared" si="57"/>
        <v>154171.13205611613</v>
      </c>
      <c r="L121">
        <f t="shared" si="57"/>
        <v>1212683.4559887995</v>
      </c>
      <c r="M121" s="25">
        <f t="shared" si="63"/>
        <v>0.12713221351767173</v>
      </c>
      <c r="N121">
        <f t="shared" si="58"/>
        <v>154171.13205611613</v>
      </c>
      <c r="O121">
        <f t="shared" si="58"/>
        <v>1212683.4559887995</v>
      </c>
      <c r="P121" s="12">
        <f t="shared" si="64"/>
        <v>0.12713221351767173</v>
      </c>
    </row>
    <row r="122" spans="1:16" ht="12.75">
      <c r="A122">
        <f t="shared" si="60"/>
        <v>99.99999999999956</v>
      </c>
      <c r="B122" s="14">
        <f t="shared" si="45"/>
        <v>0.01711096420334456</v>
      </c>
      <c r="C122">
        <f aca="true" t="shared" si="65" ref="C122:C137">A122*2*PI()</f>
        <v>628.3185307179558</v>
      </c>
      <c r="D122">
        <f aca="true" t="shared" si="66" ref="D122:D137">C122*C122</f>
        <v>394784.1760435708</v>
      </c>
      <c r="E122">
        <f t="shared" si="59"/>
        <v>1</v>
      </c>
      <c r="F122">
        <f t="shared" si="59"/>
        <v>1</v>
      </c>
      <c r="G122" s="9">
        <f t="shared" si="61"/>
        <v>1</v>
      </c>
      <c r="H122">
        <f t="shared" si="56"/>
        <v>615863.3146279794</v>
      </c>
      <c r="I122">
        <f t="shared" si="56"/>
        <v>628686.8280627267</v>
      </c>
      <c r="J122" s="7">
        <f t="shared" si="62"/>
        <v>0.9796027006414905</v>
      </c>
      <c r="K122">
        <f t="shared" si="57"/>
        <v>157913.67041742904</v>
      </c>
      <c r="L122">
        <f t="shared" si="57"/>
        <v>1194833.7282627856</v>
      </c>
      <c r="M122" s="25">
        <f t="shared" si="63"/>
        <v>0.13216372009101698</v>
      </c>
      <c r="N122">
        <f t="shared" si="58"/>
        <v>157913.67041742904</v>
      </c>
      <c r="O122">
        <f t="shared" si="58"/>
        <v>1194833.7282627856</v>
      </c>
      <c r="P122" s="12">
        <f t="shared" si="64"/>
        <v>0.13216372009101698</v>
      </c>
    </row>
    <row r="123" spans="1:16" ht="12.75">
      <c r="A123">
        <f t="shared" si="60"/>
        <v>102.42752213815876</v>
      </c>
      <c r="B123" s="14">
        <f t="shared" si="45"/>
        <v>0.018483191649136272</v>
      </c>
      <c r="C123">
        <f t="shared" si="65"/>
        <v>643.5711021492909</v>
      </c>
      <c r="D123">
        <f t="shared" si="66"/>
        <v>414183.7635216531</v>
      </c>
      <c r="E123">
        <f aca="true" t="shared" si="67" ref="E123:F138">SQRT(F$24*F$24+F$23*F$23*$D123)</f>
        <v>1</v>
      </c>
      <c r="F123">
        <f t="shared" si="67"/>
        <v>1</v>
      </c>
      <c r="G123" s="9">
        <f t="shared" si="61"/>
        <v>1</v>
      </c>
      <c r="H123">
        <f t="shared" si="56"/>
        <v>596463.7271498973</v>
      </c>
      <c r="I123">
        <f t="shared" si="56"/>
        <v>610338.2087472071</v>
      </c>
      <c r="J123" s="7">
        <f t="shared" si="62"/>
        <v>0.9772675519925438</v>
      </c>
      <c r="K123">
        <f t="shared" si="57"/>
        <v>161747.05972599192</v>
      </c>
      <c r="L123">
        <f t="shared" si="57"/>
        <v>1176128.1670231554</v>
      </c>
      <c r="M123" s="25">
        <f t="shared" si="63"/>
        <v>0.13752502853101678</v>
      </c>
      <c r="N123">
        <f t="shared" si="58"/>
        <v>161747.05972599192</v>
      </c>
      <c r="O123">
        <f t="shared" si="58"/>
        <v>1176128.1670231554</v>
      </c>
      <c r="P123" s="12">
        <f t="shared" si="64"/>
        <v>0.13752502853101678</v>
      </c>
    </row>
    <row r="124" spans="1:16" ht="12.75">
      <c r="A124">
        <f aca="true" t="shared" si="68" ref="A124:A139">A123*$A$24</f>
        <v>104.9139729136305</v>
      </c>
      <c r="B124" s="14">
        <f t="shared" si="45"/>
        <v>0.019998377917795608</v>
      </c>
      <c r="C124">
        <f t="shared" si="65"/>
        <v>659.1939331287602</v>
      </c>
      <c r="D124">
        <f t="shared" si="66"/>
        <v>434536.64147376444</v>
      </c>
      <c r="E124">
        <f t="shared" si="67"/>
        <v>1</v>
      </c>
      <c r="F124">
        <f t="shared" si="67"/>
        <v>1</v>
      </c>
      <c r="G124" s="9">
        <f aca="true" t="shared" si="69" ref="G124:G139">(E124/F124)</f>
        <v>1</v>
      </c>
      <c r="H124">
        <f t="shared" si="56"/>
        <v>576110.8491977858</v>
      </c>
      <c r="I124">
        <f t="shared" si="56"/>
        <v>591160.0842545156</v>
      </c>
      <c r="J124" s="7">
        <f aca="true" t="shared" si="70" ref="J124:J139">(H124/I124)</f>
        <v>0.9745428768660732</v>
      </c>
      <c r="K124">
        <f t="shared" si="57"/>
        <v>165673.505408662</v>
      </c>
      <c r="L124">
        <f t="shared" si="57"/>
        <v>1156527.9996301248</v>
      </c>
      <c r="M124" s="25">
        <f aca="true" t="shared" si="71" ref="M124:M139">(K124/L124)</f>
        <v>0.143250751786076</v>
      </c>
      <c r="N124">
        <f t="shared" si="58"/>
        <v>165673.505408662</v>
      </c>
      <c r="O124">
        <f t="shared" si="58"/>
        <v>1156527.9996301248</v>
      </c>
      <c r="P124" s="12">
        <f aca="true" t="shared" si="72" ref="P124:P139">(N124/O124)</f>
        <v>0.143250751786076</v>
      </c>
    </row>
    <row r="125" spans="1:16" ht="12.75">
      <c r="A125">
        <f t="shared" si="68"/>
        <v>107.46078283213126</v>
      </c>
      <c r="B125" s="14">
        <f t="shared" si="45"/>
        <v>0.021674985716965717</v>
      </c>
      <c r="C125">
        <f t="shared" si="65"/>
        <v>675.1960117888634</v>
      </c>
      <c r="D125">
        <f t="shared" si="66"/>
        <v>455889.654335587</v>
      </c>
      <c r="E125">
        <f t="shared" si="67"/>
        <v>1</v>
      </c>
      <c r="F125">
        <f t="shared" si="67"/>
        <v>1</v>
      </c>
      <c r="G125" s="9">
        <f t="shared" si="69"/>
        <v>1</v>
      </c>
      <c r="H125">
        <f t="shared" si="56"/>
        <v>554757.8363359633</v>
      </c>
      <c r="I125">
        <f t="shared" si="56"/>
        <v>571126.96170226</v>
      </c>
      <c r="J125" s="7">
        <f t="shared" si="70"/>
        <v>0.9713389027940338</v>
      </c>
      <c r="K125">
        <f t="shared" si="57"/>
        <v>169695.26642952167</v>
      </c>
      <c r="L125">
        <f t="shared" si="57"/>
        <v>1135993.141889489</v>
      </c>
      <c r="M125" s="25">
        <f t="shared" si="71"/>
        <v>0.14938053776211077</v>
      </c>
      <c r="N125">
        <f t="shared" si="58"/>
        <v>169695.26642952167</v>
      </c>
      <c r="O125">
        <f t="shared" si="58"/>
        <v>1135993.141889489</v>
      </c>
      <c r="P125" s="12">
        <f t="shared" si="72"/>
        <v>0.14938053776211077</v>
      </c>
    </row>
    <row r="126" spans="1:16" ht="12.75">
      <c r="A126">
        <f t="shared" si="68"/>
        <v>110.06941712522045</v>
      </c>
      <c r="B126" s="14">
        <f t="shared" si="45"/>
        <v>0.023533955013717207</v>
      </c>
      <c r="C126">
        <f t="shared" si="65"/>
        <v>691.5865444510063</v>
      </c>
      <c r="D126">
        <f t="shared" si="66"/>
        <v>478291.9484656837</v>
      </c>
      <c r="E126">
        <f t="shared" si="67"/>
        <v>1</v>
      </c>
      <c r="F126">
        <f t="shared" si="67"/>
        <v>1</v>
      </c>
      <c r="G126" s="9">
        <f t="shared" si="69"/>
        <v>1</v>
      </c>
      <c r="H126">
        <f aca="true" t="shared" si="73" ref="H126:I145">SQRT((I$24-I$22*$D126)*(I$24-I$22*$D126)+I$23*I$23*$D126)</f>
        <v>532355.5422058667</v>
      </c>
      <c r="I126">
        <f t="shared" si="73"/>
        <v>550216.1444544429</v>
      </c>
      <c r="J126" s="7">
        <f t="shared" si="70"/>
        <v>0.9675389346012636</v>
      </c>
      <c r="K126">
        <f aca="true" t="shared" si="74" ref="K126:L145">SQRT((L$24-L$22*$D126)*(L$24-L$22*$D126)+L$23*L$23*$D126)</f>
        <v>173814.6565895066</v>
      </c>
      <c r="L126">
        <f t="shared" si="74"/>
        <v>1114482.2614184963</v>
      </c>
      <c r="M126" s="25">
        <f t="shared" si="71"/>
        <v>0.1559600027803744</v>
      </c>
      <c r="N126">
        <f aca="true" t="shared" si="75" ref="N126:O145">SQRT((O$24-O$22*$D126)*(O$24-O$22*$D126)+O$23*O$23*$D126)</f>
        <v>173814.6565895066</v>
      </c>
      <c r="O126">
        <f t="shared" si="75"/>
        <v>1114482.2614184963</v>
      </c>
      <c r="P126" s="12">
        <f t="shared" si="72"/>
        <v>0.1559600027803744</v>
      </c>
    </row>
    <row r="127" spans="1:16" ht="12.75">
      <c r="A127">
        <f t="shared" si="68"/>
        <v>112.74137659327799</v>
      </c>
      <c r="B127" s="14">
        <f t="shared" si="45"/>
        <v>0.02559881054322839</v>
      </c>
      <c r="C127">
        <f t="shared" si="65"/>
        <v>708.3749609220848</v>
      </c>
      <c r="D127">
        <f t="shared" si="66"/>
        <v>501795.0852613652</v>
      </c>
      <c r="E127">
        <f t="shared" si="67"/>
        <v>1</v>
      </c>
      <c r="F127">
        <f t="shared" si="67"/>
        <v>1</v>
      </c>
      <c r="G127" s="9">
        <f t="shared" si="69"/>
        <v>1</v>
      </c>
      <c r="H127">
        <f t="shared" si="73"/>
        <v>508852.40541018505</v>
      </c>
      <c r="I127">
        <f t="shared" si="73"/>
        <v>528409.2052961984</v>
      </c>
      <c r="J127" s="7">
        <f t="shared" si="70"/>
        <v>0.9629892899480228</v>
      </c>
      <c r="K127">
        <f t="shared" si="74"/>
        <v>178034.0458575823</v>
      </c>
      <c r="L127">
        <f t="shared" si="74"/>
        <v>1091952.876879931</v>
      </c>
      <c r="M127" s="25">
        <f t="shared" si="71"/>
        <v>0.16304187628158845</v>
      </c>
      <c r="N127">
        <f t="shared" si="75"/>
        <v>178034.0458575823</v>
      </c>
      <c r="O127">
        <f t="shared" si="75"/>
        <v>1091952.876879931</v>
      </c>
      <c r="P127" s="12">
        <f t="shared" si="72"/>
        <v>0.16304187628158845</v>
      </c>
    </row>
    <row r="128" spans="1:16" ht="12.75">
      <c r="A128">
        <f t="shared" si="68"/>
        <v>115.47819846894528</v>
      </c>
      <c r="B128" s="14">
        <f t="shared" si="45"/>
        <v>0.027895543862471808</v>
      </c>
      <c r="C128">
        <f t="shared" si="65"/>
        <v>725.5709199196451</v>
      </c>
      <c r="D128">
        <f t="shared" si="66"/>
        <v>526453.1598330401</v>
      </c>
      <c r="E128">
        <f t="shared" si="67"/>
        <v>1</v>
      </c>
      <c r="F128">
        <f t="shared" si="67"/>
        <v>1</v>
      </c>
      <c r="G128" s="9">
        <f t="shared" si="69"/>
        <v>1</v>
      </c>
      <c r="H128">
        <f t="shared" si="73"/>
        <v>484194.3308385102</v>
      </c>
      <c r="I128">
        <f t="shared" si="73"/>
        <v>505694.0701786085</v>
      </c>
      <c r="J128" s="7">
        <f t="shared" si="70"/>
        <v>0.9574846916189768</v>
      </c>
      <c r="K128">
        <f t="shared" si="74"/>
        <v>182355.86173423563</v>
      </c>
      <c r="L128">
        <f t="shared" si="74"/>
        <v>1068361.504751883</v>
      </c>
      <c r="M128" s="25">
        <f t="shared" si="71"/>
        <v>0.17068741331763548</v>
      </c>
      <c r="N128">
        <f t="shared" si="75"/>
        <v>182355.86173423563</v>
      </c>
      <c r="O128">
        <f t="shared" si="75"/>
        <v>1068361.504751883</v>
      </c>
      <c r="P128" s="12">
        <f t="shared" si="72"/>
        <v>0.17068741331763548</v>
      </c>
    </row>
    <row r="129" spans="1:16" ht="12.75">
      <c r="A129">
        <f t="shared" si="68"/>
        <v>118.28145730152637</v>
      </c>
      <c r="B129" s="14">
        <f t="shared" si="45"/>
        <v>0.030452035093883945</v>
      </c>
      <c r="C129">
        <f t="shared" si="65"/>
        <v>743.1843146287401</v>
      </c>
      <c r="D129">
        <f t="shared" si="66"/>
        <v>552322.9255101902</v>
      </c>
      <c r="E129">
        <f t="shared" si="67"/>
        <v>1</v>
      </c>
      <c r="F129">
        <f t="shared" si="67"/>
        <v>1</v>
      </c>
      <c r="G129" s="9">
        <f t="shared" si="69"/>
        <v>1</v>
      </c>
      <c r="H129">
        <f t="shared" si="73"/>
        <v>458324.5651613601</v>
      </c>
      <c r="I129">
        <f t="shared" si="73"/>
        <v>482068.0016124691</v>
      </c>
      <c r="J129" s="7">
        <f t="shared" si="70"/>
        <v>0.9507467071622892</v>
      </c>
      <c r="K129">
        <f t="shared" si="74"/>
        <v>186782.59064806526</v>
      </c>
      <c r="L129">
        <f t="shared" si="74"/>
        <v>1043663.8693677505</v>
      </c>
      <c r="M129" s="25">
        <f t="shared" si="71"/>
        <v>0.17896814877879963</v>
      </c>
      <c r="N129">
        <f t="shared" si="75"/>
        <v>186782.59064806526</v>
      </c>
      <c r="O129">
        <f t="shared" si="75"/>
        <v>1043663.8693677505</v>
      </c>
      <c r="P129" s="12">
        <f t="shared" si="72"/>
        <v>0.17896814877879963</v>
      </c>
    </row>
    <row r="130" spans="1:16" ht="12.75">
      <c r="A130">
        <f t="shared" si="68"/>
        <v>121.15276586285827</v>
      </c>
      <c r="B130" s="14">
        <f t="shared" si="45"/>
        <v>0.033296574782735504</v>
      </c>
      <c r="C130">
        <f t="shared" si="65"/>
        <v>761.2252783936797</v>
      </c>
      <c r="D130">
        <f t="shared" si="66"/>
        <v>579463.9244655351</v>
      </c>
      <c r="E130">
        <f t="shared" si="67"/>
        <v>1</v>
      </c>
      <c r="F130">
        <f t="shared" si="67"/>
        <v>1</v>
      </c>
      <c r="G130" s="9">
        <f t="shared" si="69"/>
        <v>1</v>
      </c>
      <c r="H130">
        <f t="shared" si="73"/>
        <v>431183.5662060152</v>
      </c>
      <c r="I130">
        <f t="shared" si="73"/>
        <v>457541.9305527837</v>
      </c>
      <c r="J130" s="7">
        <f t="shared" si="70"/>
        <v>0.9423913687759209</v>
      </c>
      <c r="K130">
        <f t="shared" si="74"/>
        <v>191316.77938627437</v>
      </c>
      <c r="L130">
        <f t="shared" si="74"/>
        <v>1017815.1976490525</v>
      </c>
      <c r="M130" s="25">
        <f t="shared" si="71"/>
        <v>0.18796809069876091</v>
      </c>
      <c r="N130">
        <f t="shared" si="75"/>
        <v>191316.77938627437</v>
      </c>
      <c r="O130">
        <f t="shared" si="75"/>
        <v>1017815.1976490525</v>
      </c>
      <c r="P130" s="12">
        <f t="shared" si="72"/>
        <v>0.18796809069876091</v>
      </c>
    </row>
    <row r="131" spans="1:16" ht="12.75">
      <c r="A131">
        <f t="shared" si="68"/>
        <v>124.09377607517136</v>
      </c>
      <c r="B131" s="14">
        <f t="shared" si="45"/>
        <v>0.036454660082423776</v>
      </c>
      <c r="C131">
        <f t="shared" si="65"/>
        <v>779.7041905479504</v>
      </c>
      <c r="D131">
        <f t="shared" si="66"/>
        <v>607938.6247580345</v>
      </c>
      <c r="E131">
        <f t="shared" si="67"/>
        <v>1</v>
      </c>
      <c r="F131">
        <f t="shared" si="67"/>
        <v>1</v>
      </c>
      <c r="G131" s="9">
        <f t="shared" si="69"/>
        <v>1</v>
      </c>
      <c r="H131">
        <f t="shared" si="73"/>
        <v>402708.8659135158</v>
      </c>
      <c r="I131">
        <f t="shared" si="73"/>
        <v>432146.8460015772</v>
      </c>
      <c r="J131" s="7">
        <f t="shared" si="70"/>
        <v>0.9318796831205983</v>
      </c>
      <c r="K131">
        <f t="shared" si="74"/>
        <v>195961.03655988938</v>
      </c>
      <c r="L131">
        <f t="shared" si="74"/>
        <v>990770.6280019933</v>
      </c>
      <c r="M131" s="25">
        <f t="shared" si="71"/>
        <v>0.1977864815745175</v>
      </c>
      <c r="N131">
        <f t="shared" si="75"/>
        <v>195961.03655988938</v>
      </c>
      <c r="O131">
        <f t="shared" si="75"/>
        <v>990770.6280019933</v>
      </c>
      <c r="P131" s="12">
        <f t="shared" si="72"/>
        <v>0.1977864815745175</v>
      </c>
    </row>
    <row r="132" spans="1:16" ht="12.75">
      <c r="A132">
        <f t="shared" si="68"/>
        <v>127.10617996147388</v>
      </c>
      <c r="B132" s="14">
        <f t="shared" si="45"/>
        <v>0.03994250286950901</v>
      </c>
      <c r="C132">
        <f t="shared" si="65"/>
        <v>798.6316823856571</v>
      </c>
      <c r="D132">
        <f t="shared" si="66"/>
        <v>637812.5641101451</v>
      </c>
      <c r="E132">
        <f t="shared" si="67"/>
        <v>1</v>
      </c>
      <c r="F132">
        <f t="shared" si="67"/>
        <v>1</v>
      </c>
      <c r="G132" s="9">
        <f t="shared" si="69"/>
        <v>1</v>
      </c>
      <c r="H132">
        <f t="shared" si="73"/>
        <v>372834.9265614052</v>
      </c>
      <c r="I132">
        <f t="shared" si="73"/>
        <v>405943.3817190725</v>
      </c>
      <c r="J132" s="7">
        <f t="shared" si="70"/>
        <v>0.9184407071314699</v>
      </c>
      <c r="K132">
        <f t="shared" si="74"/>
        <v>200718.03410454703</v>
      </c>
      <c r="L132">
        <f t="shared" si="74"/>
        <v>962485.7743791905</v>
      </c>
      <c r="M132" s="25">
        <f t="shared" si="71"/>
        <v>0.20854129946389227</v>
      </c>
      <c r="N132">
        <f t="shared" si="75"/>
        <v>200718.03410454703</v>
      </c>
      <c r="O132">
        <f t="shared" si="75"/>
        <v>962485.7743791905</v>
      </c>
      <c r="P132" s="12">
        <f t="shared" si="72"/>
        <v>0.20854129946389227</v>
      </c>
    </row>
    <row r="133" spans="1:16" ht="12.75">
      <c r="A133">
        <f t="shared" si="68"/>
        <v>130.19171061900715</v>
      </c>
      <c r="B133" s="14">
        <f t="shared" si="45"/>
        <v>0.04375427082425848</v>
      </c>
      <c r="C133">
        <f t="shared" si="65"/>
        <v>818.0186432779223</v>
      </c>
      <c r="D133">
        <f t="shared" si="66"/>
        <v>669154.5007502526</v>
      </c>
      <c r="E133">
        <f t="shared" si="67"/>
        <v>1</v>
      </c>
      <c r="F133">
        <f t="shared" si="67"/>
        <v>1</v>
      </c>
      <c r="G133" s="9">
        <f t="shared" si="69"/>
        <v>1</v>
      </c>
      <c r="H133">
        <f t="shared" si="73"/>
        <v>341492.98992129765</v>
      </c>
      <c r="I133">
        <f t="shared" si="73"/>
        <v>379036.4558292252</v>
      </c>
      <c r="J133" s="7">
        <f t="shared" si="70"/>
        <v>0.9009502507462165</v>
      </c>
      <c r="K133">
        <f t="shared" si="74"/>
        <v>205590.50881771283</v>
      </c>
      <c r="L133">
        <f t="shared" si="74"/>
        <v>932917.5032468871</v>
      </c>
      <c r="M133" s="25">
        <f t="shared" si="71"/>
        <v>0.2203737287618511</v>
      </c>
      <c r="N133">
        <f t="shared" si="75"/>
        <v>205590.50881771283</v>
      </c>
      <c r="O133">
        <f t="shared" si="75"/>
        <v>932917.5032468871</v>
      </c>
      <c r="P133" s="12">
        <f t="shared" si="72"/>
        <v>0.2203737287618511</v>
      </c>
    </row>
    <row r="134" spans="1:16" ht="12.75">
      <c r="A134">
        <f t="shared" si="68"/>
        <v>133.35214321633174</v>
      </c>
      <c r="B134" s="14">
        <f t="shared" si="45"/>
        <v>0.0478373577207269</v>
      </c>
      <c r="C134">
        <f t="shared" si="65"/>
        <v>837.8762269377635</v>
      </c>
      <c r="D134">
        <f t="shared" si="66"/>
        <v>702036.5716674625</v>
      </c>
      <c r="E134">
        <f t="shared" si="67"/>
        <v>1</v>
      </c>
      <c r="F134">
        <f t="shared" si="67"/>
        <v>1</v>
      </c>
      <c r="G134" s="9">
        <f t="shared" si="69"/>
        <v>1</v>
      </c>
      <c r="H134">
        <f t="shared" si="73"/>
        <v>308610.9190040878</v>
      </c>
      <c r="I134">
        <f t="shared" si="73"/>
        <v>351598.00811318995</v>
      </c>
      <c r="J134" s="7">
        <f t="shared" si="70"/>
        <v>0.8777379617712074</v>
      </c>
      <c r="K134">
        <f t="shared" si="74"/>
        <v>210581.26393321698</v>
      </c>
      <c r="L134">
        <f t="shared" si="74"/>
        <v>902025.0058414226</v>
      </c>
      <c r="M134" s="25">
        <f t="shared" si="71"/>
        <v>0.23345390933678561</v>
      </c>
      <c r="N134">
        <f t="shared" si="75"/>
        <v>210581.26393321698</v>
      </c>
      <c r="O134">
        <f t="shared" si="75"/>
        <v>902025.0058414226</v>
      </c>
      <c r="P134" s="12">
        <f t="shared" si="72"/>
        <v>0.23345390933678561</v>
      </c>
    </row>
    <row r="135" spans="1:16" ht="12.75">
      <c r="A135">
        <f t="shared" si="68"/>
        <v>136.589296014618</v>
      </c>
      <c r="B135" s="14">
        <f t="shared" si="45"/>
        <v>0.05204483577218199</v>
      </c>
      <c r="C135">
        <f t="shared" si="65"/>
        <v>858.215857837051</v>
      </c>
      <c r="D135">
        <f t="shared" si="66"/>
        <v>736534.4586429853</v>
      </c>
      <c r="E135">
        <f t="shared" si="67"/>
        <v>1</v>
      </c>
      <c r="F135">
        <f t="shared" si="67"/>
        <v>1</v>
      </c>
      <c r="G135" s="9">
        <f t="shared" si="69"/>
        <v>1</v>
      </c>
      <c r="H135">
        <f t="shared" si="73"/>
        <v>274113.03202856495</v>
      </c>
      <c r="I135">
        <f t="shared" si="73"/>
        <v>323902.7978031674</v>
      </c>
      <c r="J135" s="7">
        <f t="shared" si="70"/>
        <v>0.8462817668995276</v>
      </c>
      <c r="K135">
        <f t="shared" si="74"/>
        <v>215693.17073401136</v>
      </c>
      <c r="L135">
        <f t="shared" si="74"/>
        <v>869771.2849224794</v>
      </c>
      <c r="M135" s="25">
        <f t="shared" si="71"/>
        <v>0.24798837863822507</v>
      </c>
      <c r="N135">
        <f t="shared" si="75"/>
        <v>215693.17073401136</v>
      </c>
      <c r="O135">
        <f t="shared" si="75"/>
        <v>869771.2849224794</v>
      </c>
      <c r="P135" s="12">
        <f t="shared" si="72"/>
        <v>0.24798837863822507</v>
      </c>
    </row>
    <row r="136" spans="1:16" ht="12.75">
      <c r="A136">
        <f t="shared" si="68"/>
        <v>139.90503141372866</v>
      </c>
      <c r="B136" s="14">
        <f t="shared" si="45"/>
        <v>0.05604514385479632</v>
      </c>
      <c r="C136">
        <f t="shared" si="65"/>
        <v>879.0492377792384</v>
      </c>
      <c r="D136">
        <f t="shared" si="66"/>
        <v>772727.5624402601</v>
      </c>
      <c r="E136">
        <f t="shared" si="67"/>
        <v>1</v>
      </c>
      <c r="F136">
        <f t="shared" si="67"/>
        <v>1</v>
      </c>
      <c r="G136" s="9">
        <f t="shared" si="69"/>
        <v>1</v>
      </c>
      <c r="H136">
        <f t="shared" si="73"/>
        <v>237919.9282312902</v>
      </c>
      <c r="I136">
        <f t="shared" si="73"/>
        <v>296385.0521326978</v>
      </c>
      <c r="J136" s="7">
        <f t="shared" si="70"/>
        <v>0.8027392964634683</v>
      </c>
      <c r="K136">
        <f t="shared" si="74"/>
        <v>220929.17020407703</v>
      </c>
      <c r="L136">
        <f t="shared" si="74"/>
        <v>836125.2311222815</v>
      </c>
      <c r="M136" s="25">
        <f t="shared" si="71"/>
        <v>0.2642297612614044</v>
      </c>
      <c r="N136">
        <f t="shared" si="75"/>
        <v>220929.17020407703</v>
      </c>
      <c r="O136">
        <f t="shared" si="75"/>
        <v>836125.2311222815</v>
      </c>
      <c r="P136" s="12">
        <f t="shared" si="72"/>
        <v>0.2642297612614044</v>
      </c>
    </row>
    <row r="137" spans="1:16" ht="12.75">
      <c r="A137">
        <f t="shared" si="68"/>
        <v>143.30125702369554</v>
      </c>
      <c r="B137" s="14">
        <f t="shared" si="45"/>
        <v>0.05915588980112585</v>
      </c>
      <c r="C137">
        <f t="shared" si="65"/>
        <v>900.3883526316494</v>
      </c>
      <c r="D137">
        <f t="shared" si="66"/>
        <v>810699.1855547354</v>
      </c>
      <c r="E137">
        <f t="shared" si="67"/>
        <v>1</v>
      </c>
      <c r="F137">
        <f t="shared" si="67"/>
        <v>1</v>
      </c>
      <c r="G137" s="9">
        <f t="shared" si="69"/>
        <v>1</v>
      </c>
      <c r="H137">
        <f t="shared" si="73"/>
        <v>199948.3051168149</v>
      </c>
      <c r="I137">
        <f t="shared" si="73"/>
        <v>269726.84075171576</v>
      </c>
      <c r="J137" s="7">
        <f t="shared" si="70"/>
        <v>0.7412992513446885</v>
      </c>
      <c r="K137">
        <f t="shared" si="74"/>
        <v>226292.2747204325</v>
      </c>
      <c r="L137">
        <f t="shared" si="74"/>
        <v>801064.550220728</v>
      </c>
      <c r="M137" s="25">
        <f t="shared" si="71"/>
        <v>0.2824894381583596</v>
      </c>
      <c r="N137">
        <f t="shared" si="75"/>
        <v>226292.2747204325</v>
      </c>
      <c r="O137">
        <f t="shared" si="75"/>
        <v>801064.550220728</v>
      </c>
      <c r="P137" s="12">
        <f t="shared" si="72"/>
        <v>0.2824894381583596</v>
      </c>
    </row>
    <row r="138" spans="1:16" ht="12.75">
      <c r="A138">
        <f t="shared" si="68"/>
        <v>146.7799267622062</v>
      </c>
      <c r="B138" s="14">
        <f t="shared" si="45"/>
        <v>0.06006238009714016</v>
      </c>
      <c r="C138">
        <f aca="true" t="shared" si="76" ref="C138:C153">A138*2*PI()</f>
        <v>922.2454792211897</v>
      </c>
      <c r="D138">
        <f aca="true" t="shared" si="77" ref="D138:D153">C138*C138</f>
        <v>850536.7239439219</v>
      </c>
      <c r="E138">
        <f t="shared" si="67"/>
        <v>1</v>
      </c>
      <c r="F138">
        <f t="shared" si="67"/>
        <v>1</v>
      </c>
      <c r="G138" s="9">
        <f t="shared" si="69"/>
        <v>1</v>
      </c>
      <c r="H138">
        <f t="shared" si="73"/>
        <v>160110.76672762842</v>
      </c>
      <c r="I138">
        <f t="shared" si="73"/>
        <v>244988.10145234823</v>
      </c>
      <c r="J138" s="7">
        <f t="shared" si="70"/>
        <v>0.6535450733258202</v>
      </c>
      <c r="K138">
        <f t="shared" si="74"/>
        <v>231785.56978621506</v>
      </c>
      <c r="L138">
        <f t="shared" si="74"/>
        <v>764579.9379743258</v>
      </c>
      <c r="M138" s="25">
        <f t="shared" si="71"/>
        <v>0.30315413506703637</v>
      </c>
      <c r="N138">
        <f t="shared" si="75"/>
        <v>231785.56978621506</v>
      </c>
      <c r="O138">
        <f t="shared" si="75"/>
        <v>764579.9379743258</v>
      </c>
      <c r="P138" s="12">
        <f t="shared" si="72"/>
        <v>0.30315413506703637</v>
      </c>
    </row>
    <row r="139" spans="1:16" ht="12.75">
      <c r="A139">
        <f t="shared" si="68"/>
        <v>150.34304197873266</v>
      </c>
      <c r="B139" s="14">
        <f t="shared" si="45"/>
        <v>0.056436933766038</v>
      </c>
      <c r="C139">
        <f t="shared" si="76"/>
        <v>944.6331923974568</v>
      </c>
      <c r="D139">
        <f t="shared" si="77"/>
        <v>892331.8681790107</v>
      </c>
      <c r="E139">
        <f aca="true" t="shared" si="78" ref="E139:F154">SQRT(F$24*F$24+F$23*F$23*$D139)</f>
        <v>1</v>
      </c>
      <c r="F139">
        <f t="shared" si="78"/>
        <v>1</v>
      </c>
      <c r="G139" s="9">
        <f t="shared" si="69"/>
        <v>1</v>
      </c>
      <c r="H139">
        <f t="shared" si="73"/>
        <v>118315.62249253958</v>
      </c>
      <c r="I139">
        <f t="shared" si="73"/>
        <v>223767.52459338706</v>
      </c>
      <c r="J139" s="7">
        <f t="shared" si="70"/>
        <v>0.5287434926383242</v>
      </c>
      <c r="K139">
        <f t="shared" si="74"/>
        <v>237412.21580583396</v>
      </c>
      <c r="L139">
        <f t="shared" si="74"/>
        <v>726681.115043145</v>
      </c>
      <c r="M139" s="25">
        <f t="shared" si="71"/>
        <v>0.32670756249354044</v>
      </c>
      <c r="N139">
        <f t="shared" si="75"/>
        <v>237412.21580583396</v>
      </c>
      <c r="O139">
        <f t="shared" si="75"/>
        <v>726681.115043145</v>
      </c>
      <c r="P139" s="12">
        <f t="shared" si="72"/>
        <v>0.32670756249354044</v>
      </c>
    </row>
    <row r="140" spans="1:16" ht="12.75">
      <c r="A140">
        <f aca="true" t="shared" si="79" ref="A140:A155">A139*$A$24</f>
        <v>153.9926526059484</v>
      </c>
      <c r="B140" s="14">
        <f t="shared" si="45"/>
        <v>0.04473775313690962</v>
      </c>
      <c r="C140">
        <f t="shared" si="76"/>
        <v>967.5643722673052</v>
      </c>
      <c r="D140">
        <f t="shared" si="77"/>
        <v>936180.8144810244</v>
      </c>
      <c r="E140">
        <f t="shared" si="78"/>
        <v>1</v>
      </c>
      <c r="F140">
        <f t="shared" si="78"/>
        <v>1</v>
      </c>
      <c r="G140" s="9">
        <f aca="true" t="shared" si="80" ref="G140:G155">(E140/F140)</f>
        <v>1</v>
      </c>
      <c r="H140">
        <f t="shared" si="73"/>
        <v>74466.67619052588</v>
      </c>
      <c r="I140">
        <f t="shared" si="73"/>
        <v>208305.63482937386</v>
      </c>
      <c r="J140" s="7">
        <f aca="true" t="shared" si="81" ref="J140:J155">(H140/I140)</f>
        <v>0.35748757469533937</v>
      </c>
      <c r="K140">
        <f t="shared" si="74"/>
        <v>243175.4499032149</v>
      </c>
      <c r="L140">
        <f t="shared" si="74"/>
        <v>687405.684822943</v>
      </c>
      <c r="M140" s="25">
        <f aca="true" t="shared" si="82" ref="M140:M155">(K140/L140)</f>
        <v>0.353758275894751</v>
      </c>
      <c r="N140">
        <f t="shared" si="75"/>
        <v>243175.4499032149</v>
      </c>
      <c r="O140">
        <f t="shared" si="75"/>
        <v>687405.684822943</v>
      </c>
      <c r="P140" s="12">
        <f aca="true" t="shared" si="83" ref="P140:P155">(N140/O140)</f>
        <v>0.353758275894751</v>
      </c>
    </row>
    <row r="141" spans="1:16" ht="12.75">
      <c r="A141">
        <f t="shared" si="79"/>
        <v>157.73085833909641</v>
      </c>
      <c r="B141" s="14">
        <f t="shared" si="45"/>
        <v>0.0209680319956345</v>
      </c>
      <c r="C141">
        <f t="shared" si="76"/>
        <v>991.0522116050353</v>
      </c>
      <c r="D141">
        <f t="shared" si="77"/>
        <v>982184.4861272316</v>
      </c>
      <c r="E141">
        <f t="shared" si="78"/>
        <v>1</v>
      </c>
      <c r="F141">
        <f t="shared" si="78"/>
        <v>1</v>
      </c>
      <c r="G141" s="9">
        <f t="shared" si="80"/>
        <v>1</v>
      </c>
      <c r="H141">
        <f t="shared" si="73"/>
        <v>28463.004544318654</v>
      </c>
      <c r="I141">
        <f t="shared" si="73"/>
        <v>201285.45421597263</v>
      </c>
      <c r="J141" s="7">
        <f t="shared" si="81"/>
        <v>0.14140616695421415</v>
      </c>
      <c r="K141">
        <f t="shared" si="74"/>
        <v>249078.5877841837</v>
      </c>
      <c r="L141">
        <f t="shared" si="74"/>
        <v>646832.3534919035</v>
      </c>
      <c r="M141" s="25">
        <f t="shared" si="82"/>
        <v>0.38507441138270376</v>
      </c>
      <c r="N141">
        <f t="shared" si="75"/>
        <v>249078.5877841837</v>
      </c>
      <c r="O141">
        <f t="shared" si="75"/>
        <v>646832.3534919035</v>
      </c>
      <c r="P141" s="12">
        <f t="shared" si="83"/>
        <v>0.38507441138270376</v>
      </c>
    </row>
    <row r="142" spans="1:16" ht="12.75">
      <c r="A142">
        <f t="shared" si="79"/>
        <v>161.55980984398653</v>
      </c>
      <c r="B142" s="14">
        <f t="shared" si="45"/>
        <v>0.01716588340000494</v>
      </c>
      <c r="C142">
        <f t="shared" si="76"/>
        <v>1015.1102234424641</v>
      </c>
      <c r="D142">
        <f t="shared" si="77"/>
        <v>1030448.7657374094</v>
      </c>
      <c r="E142">
        <f t="shared" si="78"/>
        <v>1</v>
      </c>
      <c r="F142">
        <f t="shared" si="78"/>
        <v>1</v>
      </c>
      <c r="G142" s="9">
        <f t="shared" si="80"/>
        <v>1</v>
      </c>
      <c r="H142">
        <f t="shared" si="73"/>
        <v>19801.27506585908</v>
      </c>
      <c r="I142">
        <f t="shared" si="73"/>
        <v>205058.30602186825</v>
      </c>
      <c r="J142" s="7">
        <f t="shared" si="81"/>
        <v>0.09656412095663851</v>
      </c>
      <c r="K142">
        <f t="shared" si="74"/>
        <v>255125.02564405912</v>
      </c>
      <c r="L142">
        <f t="shared" si="74"/>
        <v>605101.0101594643</v>
      </c>
      <c r="M142" s="25">
        <f t="shared" si="82"/>
        <v>0.4216238633890648</v>
      </c>
      <c r="N142">
        <f t="shared" si="75"/>
        <v>255125.02564405912</v>
      </c>
      <c r="O142">
        <f t="shared" si="75"/>
        <v>605101.0101594643</v>
      </c>
      <c r="P142" s="12">
        <f t="shared" si="83"/>
        <v>0.4216238633890648</v>
      </c>
    </row>
    <row r="143" spans="1:16" ht="12.75">
      <c r="A143">
        <f t="shared" si="79"/>
        <v>165.48170999431724</v>
      </c>
      <c r="B143" s="14">
        <f t="shared" si="45"/>
        <v>0.06892459850937653</v>
      </c>
      <c r="C143">
        <f t="shared" si="76"/>
        <v>1039.7522488432473</v>
      </c>
      <c r="D143">
        <f t="shared" si="77"/>
        <v>1081084.73897459</v>
      </c>
      <c r="E143">
        <f t="shared" si="78"/>
        <v>1</v>
      </c>
      <c r="F143">
        <f t="shared" si="78"/>
        <v>1</v>
      </c>
      <c r="G143" s="9">
        <f t="shared" si="80"/>
        <v>1</v>
      </c>
      <c r="H143">
        <f t="shared" si="73"/>
        <v>70437.24830303981</v>
      </c>
      <c r="I143">
        <f t="shared" si="73"/>
        <v>220601.9698335062</v>
      </c>
      <c r="J143" s="7">
        <f t="shared" si="81"/>
        <v>0.3192956452573862</v>
      </c>
      <c r="K143">
        <f t="shared" si="74"/>
        <v>261318.24212155302</v>
      </c>
      <c r="L143">
        <f t="shared" si="74"/>
        <v>562443.7604816939</v>
      </c>
      <c r="M143" s="25">
        <f t="shared" si="82"/>
        <v>0.4646122163356424</v>
      </c>
      <c r="N143">
        <f t="shared" si="75"/>
        <v>261318.24212155302</v>
      </c>
      <c r="O143">
        <f t="shared" si="75"/>
        <v>562443.7604816939</v>
      </c>
      <c r="P143" s="12">
        <f t="shared" si="83"/>
        <v>0.4646122163356424</v>
      </c>
    </row>
    <row r="144" spans="1:16" ht="12.75">
      <c r="A144">
        <f t="shared" si="79"/>
        <v>169.49881513903372</v>
      </c>
      <c r="B144" s="14">
        <f t="shared" si="45"/>
        <v>0.13281362411450784</v>
      </c>
      <c r="C144">
        <f t="shared" si="76"/>
        <v>1064.9924648659255</v>
      </c>
      <c r="D144">
        <f t="shared" si="77"/>
        <v>1134208.9502211995</v>
      </c>
      <c r="E144">
        <f t="shared" si="78"/>
        <v>1</v>
      </c>
      <c r="F144">
        <f t="shared" si="78"/>
        <v>1</v>
      </c>
      <c r="G144" s="9">
        <f t="shared" si="80"/>
        <v>1</v>
      </c>
      <c r="H144">
        <f t="shared" si="73"/>
        <v>123561.45954964927</v>
      </c>
      <c r="I144">
        <f t="shared" si="73"/>
        <v>247222.27137450696</v>
      </c>
      <c r="J144" s="7">
        <f t="shared" si="81"/>
        <v>0.49979906285413517</v>
      </c>
      <c r="K144">
        <f t="shared" si="74"/>
        <v>267661.8003001022</v>
      </c>
      <c r="L144">
        <f t="shared" si="74"/>
        <v>519233.613682358</v>
      </c>
      <c r="M144" s="25">
        <f t="shared" si="82"/>
        <v>0.5154939765972947</v>
      </c>
      <c r="N144">
        <f t="shared" si="75"/>
        <v>267661.8003001022</v>
      </c>
      <c r="O144">
        <f t="shared" si="75"/>
        <v>519233.613682358</v>
      </c>
      <c r="P144" s="12">
        <f t="shared" si="83"/>
        <v>0.5154939765972947</v>
      </c>
    </row>
    <row r="145" spans="1:16" ht="12.75">
      <c r="A145">
        <f t="shared" si="79"/>
        <v>173.61343640045135</v>
      </c>
      <c r="B145" s="14">
        <f t="shared" si="45"/>
        <v>0.20990558241540594</v>
      </c>
      <c r="C145">
        <f t="shared" si="76"/>
        <v>1090.8453927202734</v>
      </c>
      <c r="D145">
        <f t="shared" si="77"/>
        <v>1189943.6708190474</v>
      </c>
      <c r="E145">
        <f t="shared" si="78"/>
        <v>1</v>
      </c>
      <c r="F145">
        <f t="shared" si="78"/>
        <v>1</v>
      </c>
      <c r="G145" s="9">
        <f t="shared" si="80"/>
        <v>1</v>
      </c>
      <c r="H145">
        <f t="shared" si="73"/>
        <v>179296.1801474971</v>
      </c>
      <c r="I145">
        <f t="shared" si="73"/>
        <v>283287.24576590856</v>
      </c>
      <c r="J145" s="7">
        <f t="shared" si="81"/>
        <v>0.632912998475253</v>
      </c>
      <c r="K145">
        <f t="shared" si="74"/>
        <v>274159.3497577827</v>
      </c>
      <c r="L145">
        <f t="shared" si="74"/>
        <v>476061.5152182236</v>
      </c>
      <c r="M145" s="25">
        <f t="shared" si="82"/>
        <v>0.5758905960548182</v>
      </c>
      <c r="N145">
        <f t="shared" si="75"/>
        <v>274159.3497577827</v>
      </c>
      <c r="O145">
        <f t="shared" si="75"/>
        <v>476061.5152182236</v>
      </c>
      <c r="P145" s="12">
        <f t="shared" si="83"/>
        <v>0.5758905960548182</v>
      </c>
    </row>
    <row r="146" spans="1:16" ht="12.75">
      <c r="A146">
        <f t="shared" si="79"/>
        <v>177.82794100389128</v>
      </c>
      <c r="B146" s="14">
        <f t="shared" si="45"/>
        <v>0.3045119184751917</v>
      </c>
      <c r="C146">
        <f t="shared" si="76"/>
        <v>1117.325906121648</v>
      </c>
      <c r="D146">
        <f t="shared" si="77"/>
        <v>1248417.1804905615</v>
      </c>
      <c r="E146">
        <f t="shared" si="78"/>
        <v>1</v>
      </c>
      <c r="F146">
        <f t="shared" si="78"/>
        <v>1</v>
      </c>
      <c r="G146" s="9">
        <f t="shared" si="80"/>
        <v>1</v>
      </c>
      <c r="H146">
        <f aca="true" t="shared" si="84" ref="H146:I165">SQRT((I$24-I$22*$D146)*(I$24-I$22*$D146)+I$23*I$23*$D146)</f>
        <v>237769.68981901126</v>
      </c>
      <c r="I146">
        <f t="shared" si="84"/>
        <v>327112.84448579873</v>
      </c>
      <c r="J146" s="7">
        <f t="shared" si="81"/>
        <v>0.7268735967637424</v>
      </c>
      <c r="K146">
        <f aca="true" t="shared" si="85" ref="K146:L165">SQRT((L$24-L$22*$D146)*(L$24-L$22*$D146)+L$23*L$23*$D146)</f>
        <v>280814.62866698625</v>
      </c>
      <c r="L146">
        <f t="shared" si="85"/>
        <v>433857.4178448197</v>
      </c>
      <c r="M146" s="25">
        <f t="shared" si="82"/>
        <v>0.6472509564592182</v>
      </c>
      <c r="N146">
        <f aca="true" t="shared" si="86" ref="N146:O165">SQRT((O$24-O$22*$D146)*(O$24-O$22*$D146)+O$23*O$23*$D146)</f>
        <v>280814.62866698625</v>
      </c>
      <c r="O146">
        <f t="shared" si="86"/>
        <v>433857.4178448197</v>
      </c>
      <c r="P146" s="12">
        <f t="shared" si="83"/>
        <v>0.6472509564592182</v>
      </c>
    </row>
    <row r="147" spans="1:16" ht="12.75">
      <c r="A147">
        <f t="shared" si="79"/>
        <v>182.14475363959346</v>
      </c>
      <c r="B147" s="14">
        <f t="shared" si="45"/>
        <v>0.4222560700078951</v>
      </c>
      <c r="C147">
        <f t="shared" si="76"/>
        <v>1144.449239848139</v>
      </c>
      <c r="D147">
        <f t="shared" si="77"/>
        <v>1309764.0625889834</v>
      </c>
      <c r="E147">
        <f t="shared" si="78"/>
        <v>1</v>
      </c>
      <c r="F147">
        <f t="shared" si="78"/>
        <v>1</v>
      </c>
      <c r="G147" s="9">
        <f t="shared" si="80"/>
        <v>1</v>
      </c>
      <c r="H147">
        <f t="shared" si="84"/>
        <v>299116.5719174332</v>
      </c>
      <c r="I147">
        <f t="shared" si="84"/>
        <v>377384.5705970638</v>
      </c>
      <c r="J147" s="7">
        <f t="shared" si="81"/>
        <v>0.7926041370589103</v>
      </c>
      <c r="K147">
        <f t="shared" si="85"/>
        <v>287631.465945067</v>
      </c>
      <c r="L147">
        <f t="shared" si="85"/>
        <v>394072.9377112291</v>
      </c>
      <c r="M147" s="25">
        <f t="shared" si="82"/>
        <v>0.7298939826104962</v>
      </c>
      <c r="N147">
        <f t="shared" si="86"/>
        <v>287631.465945067</v>
      </c>
      <c r="O147">
        <f t="shared" si="86"/>
        <v>394072.9377112291</v>
      </c>
      <c r="P147" s="12">
        <f t="shared" si="83"/>
        <v>0.7298939826104962</v>
      </c>
    </row>
    <row r="148" spans="1:16" ht="12.75">
      <c r="A148">
        <f t="shared" si="79"/>
        <v>186.56635785769018</v>
      </c>
      <c r="B148" s="14">
        <f t="shared" si="45"/>
        <v>0.5653070616077189</v>
      </c>
      <c r="C148">
        <f t="shared" si="76"/>
        <v>1172.2309985054476</v>
      </c>
      <c r="D148">
        <f t="shared" si="77"/>
        <v>1374125.5138570787</v>
      </c>
      <c r="E148">
        <f t="shared" si="78"/>
        <v>1</v>
      </c>
      <c r="F148">
        <f t="shared" si="78"/>
        <v>1</v>
      </c>
      <c r="G148" s="9">
        <f t="shared" si="80"/>
        <v>1</v>
      </c>
      <c r="H148">
        <f t="shared" si="84"/>
        <v>363478.02318552847</v>
      </c>
      <c r="I148">
        <f t="shared" si="84"/>
        <v>433204.9554619107</v>
      </c>
      <c r="J148" s="7">
        <f t="shared" si="81"/>
        <v>0.8390440104683592</v>
      </c>
      <c r="K148">
        <f t="shared" si="85"/>
        <v>294613.7834571954</v>
      </c>
      <c r="L148">
        <f t="shared" si="85"/>
        <v>358924.6014948628</v>
      </c>
      <c r="M148" s="25">
        <f t="shared" si="82"/>
        <v>0.8208235998039051</v>
      </c>
      <c r="N148">
        <f t="shared" si="86"/>
        <v>294613.7834571954</v>
      </c>
      <c r="O148">
        <f t="shared" si="86"/>
        <v>358924.6014948628</v>
      </c>
      <c r="P148" s="12">
        <f t="shared" si="83"/>
        <v>0.8208235998039051</v>
      </c>
    </row>
    <row r="149" spans="1:16" ht="12.75">
      <c r="A149">
        <f t="shared" si="79"/>
        <v>191.09529749704296</v>
      </c>
      <c r="B149" s="14">
        <f t="shared" si="45"/>
        <v>0.7224881885904817</v>
      </c>
      <c r="C149">
        <f t="shared" si="76"/>
        <v>1200.6871655045322</v>
      </c>
      <c r="D149">
        <f t="shared" si="77"/>
        <v>1441649.6694073079</v>
      </c>
      <c r="E149">
        <f t="shared" si="78"/>
        <v>1</v>
      </c>
      <c r="F149">
        <f t="shared" si="78"/>
        <v>1</v>
      </c>
      <c r="G149" s="9">
        <f t="shared" si="80"/>
        <v>1</v>
      </c>
      <c r="H149">
        <f t="shared" si="84"/>
        <v>431002.1787357576</v>
      </c>
      <c r="I149">
        <f t="shared" si="84"/>
        <v>494006.9462138448</v>
      </c>
      <c r="J149" s="7">
        <f t="shared" si="81"/>
        <v>0.8724617781977223</v>
      </c>
      <c r="K149">
        <f t="shared" si="85"/>
        <v>301765.5982726873</v>
      </c>
      <c r="L149">
        <f t="shared" si="85"/>
        <v>331609.95315263426</v>
      </c>
      <c r="M149" s="25">
        <f t="shared" si="82"/>
        <v>0.9100016311446173</v>
      </c>
      <c r="N149">
        <f t="shared" si="86"/>
        <v>301765.5982726873</v>
      </c>
      <c r="O149">
        <f t="shared" si="86"/>
        <v>331609.95315263426</v>
      </c>
      <c r="P149" s="12">
        <f t="shared" si="83"/>
        <v>0.9100016311446173</v>
      </c>
    </row>
    <row r="150" spans="1:16" ht="12.75">
      <c r="A150">
        <f t="shared" si="79"/>
        <v>195.7341781487649</v>
      </c>
      <c r="B150" s="14">
        <f t="shared" si="45"/>
        <v>0.8571713506527122</v>
      </c>
      <c r="C150">
        <f t="shared" si="76"/>
        <v>1229.8341122571912</v>
      </c>
      <c r="D150">
        <f t="shared" si="77"/>
        <v>1512491.9436714337</v>
      </c>
      <c r="E150">
        <f t="shared" si="78"/>
        <v>1</v>
      </c>
      <c r="F150">
        <f t="shared" si="78"/>
        <v>1</v>
      </c>
      <c r="G150" s="9">
        <f t="shared" si="80"/>
        <v>1</v>
      </c>
      <c r="H150">
        <f t="shared" si="84"/>
        <v>501844.45299988345</v>
      </c>
      <c r="I150">
        <f t="shared" si="84"/>
        <v>559456.6136064986</v>
      </c>
      <c r="J150" s="7">
        <f t="shared" si="81"/>
        <v>0.8970212180794105</v>
      </c>
      <c r="K150">
        <f t="shared" si="85"/>
        <v>309091.02497610543</v>
      </c>
      <c r="L150">
        <f t="shared" si="85"/>
        <v>316194.2216791184</v>
      </c>
      <c r="M150" s="25">
        <f t="shared" si="82"/>
        <v>0.9775353367772119</v>
      </c>
      <c r="N150">
        <f t="shared" si="86"/>
        <v>309091.02497610543</v>
      </c>
      <c r="O150">
        <f t="shared" si="86"/>
        <v>316194.2216791184</v>
      </c>
      <c r="P150" s="12">
        <f t="shared" si="83"/>
        <v>0.9775353367772119</v>
      </c>
    </row>
    <row r="151" spans="1:16" ht="12.75">
      <c r="A151">
        <f t="shared" si="79"/>
        <v>200.4856686552702</v>
      </c>
      <c r="B151" s="14">
        <f t="shared" si="45"/>
        <v>0.9149164346052356</v>
      </c>
      <c r="C151">
        <f t="shared" si="76"/>
        <v>1259.6886075948685</v>
      </c>
      <c r="D151">
        <f t="shared" si="77"/>
        <v>1586815.3881042986</v>
      </c>
      <c r="E151">
        <f t="shared" si="78"/>
        <v>1</v>
      </c>
      <c r="F151">
        <f t="shared" si="78"/>
        <v>1</v>
      </c>
      <c r="G151" s="9">
        <f t="shared" si="80"/>
        <v>1</v>
      </c>
      <c r="H151">
        <f t="shared" si="84"/>
        <v>576167.8974327483</v>
      </c>
      <c r="I151">
        <f t="shared" si="84"/>
        <v>629378.9682202119</v>
      </c>
      <c r="J151" s="7">
        <f t="shared" si="81"/>
        <v>0.9154546410441131</v>
      </c>
      <c r="K151">
        <f t="shared" si="85"/>
        <v>316594.2780344636</v>
      </c>
      <c r="L151">
        <f t="shared" si="85"/>
        <v>316687.38382048014</v>
      </c>
      <c r="M151" s="25">
        <f t="shared" si="82"/>
        <v>0.9997060009625476</v>
      </c>
      <c r="N151">
        <f t="shared" si="86"/>
        <v>316594.2780344636</v>
      </c>
      <c r="O151">
        <f t="shared" si="86"/>
        <v>316687.38382048014</v>
      </c>
      <c r="P151" s="12">
        <f t="shared" si="83"/>
        <v>0.9997060009625476</v>
      </c>
    </row>
    <row r="152" spans="1:16" ht="12.75">
      <c r="A152">
        <f t="shared" si="79"/>
        <v>205.35250264571343</v>
      </c>
      <c r="B152" s="14">
        <f t="shared" si="45"/>
        <v>0.8689423771677652</v>
      </c>
      <c r="C152">
        <f t="shared" si="76"/>
        <v>1290.2678274161037</v>
      </c>
      <c r="D152">
        <f t="shared" si="77"/>
        <v>1664791.0664650723</v>
      </c>
      <c r="E152">
        <f t="shared" si="78"/>
        <v>1</v>
      </c>
      <c r="F152">
        <f t="shared" si="78"/>
        <v>1</v>
      </c>
      <c r="G152" s="9">
        <f t="shared" si="80"/>
        <v>1</v>
      </c>
      <c r="H152">
        <f t="shared" si="84"/>
        <v>654143.5757935221</v>
      </c>
      <c r="I152">
        <f t="shared" si="84"/>
        <v>703707.6767412367</v>
      </c>
      <c r="J152" s="7">
        <f t="shared" si="81"/>
        <v>0.9295672015726211</v>
      </c>
      <c r="K152">
        <f t="shared" si="85"/>
        <v>324279.6742218956</v>
      </c>
      <c r="L152">
        <f t="shared" si="85"/>
        <v>335401.2177868442</v>
      </c>
      <c r="M152" s="25">
        <f t="shared" si="82"/>
        <v>0.9668410757768429</v>
      </c>
      <c r="N152">
        <f t="shared" si="86"/>
        <v>324279.6742218956</v>
      </c>
      <c r="O152">
        <f t="shared" si="86"/>
        <v>335401.2177868442</v>
      </c>
      <c r="P152" s="12">
        <f t="shared" si="83"/>
        <v>0.9668410757768429</v>
      </c>
    </row>
    <row r="153" spans="1:16" ht="12.75">
      <c r="A153">
        <f t="shared" si="79"/>
        <v>210.33748010870212</v>
      </c>
      <c r="B153" s="14">
        <f t="shared" si="45"/>
        <v>0.7499419833584949</v>
      </c>
      <c r="C153">
        <f t="shared" si="76"/>
        <v>1321.5893645681756</v>
      </c>
      <c r="D153">
        <f t="shared" si="77"/>
        <v>1746598.448539714</v>
      </c>
      <c r="E153">
        <f t="shared" si="78"/>
        <v>1</v>
      </c>
      <c r="F153">
        <f t="shared" si="78"/>
        <v>1</v>
      </c>
      <c r="G153" s="9">
        <f t="shared" si="80"/>
        <v>1</v>
      </c>
      <c r="H153">
        <f t="shared" si="84"/>
        <v>735950.9578681638</v>
      </c>
      <c r="I153">
        <f t="shared" si="84"/>
        <v>782452.3154519815</v>
      </c>
      <c r="J153" s="7">
        <f t="shared" si="81"/>
        <v>0.9405697233358479</v>
      </c>
      <c r="K153">
        <f t="shared" si="85"/>
        <v>332151.6351031827</v>
      </c>
      <c r="L153">
        <f t="shared" si="85"/>
        <v>371978.6882707476</v>
      </c>
      <c r="M153" s="25">
        <f t="shared" si="82"/>
        <v>0.8929318952311147</v>
      </c>
      <c r="N153">
        <f t="shared" si="86"/>
        <v>332151.6351031827</v>
      </c>
      <c r="O153">
        <f t="shared" si="86"/>
        <v>371978.6882707476</v>
      </c>
      <c r="P153" s="12">
        <f t="shared" si="83"/>
        <v>0.8929318952311147</v>
      </c>
    </row>
    <row r="154" spans="1:16" ht="12.75">
      <c r="A154">
        <f t="shared" si="79"/>
        <v>215.44346900318712</v>
      </c>
      <c r="B154" s="14">
        <f aca="true" t="shared" si="87" ref="B154:B217">G154*J154*M154*P154</f>
        <v>0.6107595039863323</v>
      </c>
      <c r="C154">
        <f aca="true" t="shared" si="88" ref="C154:C169">A154*2*PI()</f>
        <v>1353.6712389686259</v>
      </c>
      <c r="D154">
        <f aca="true" t="shared" si="89" ref="D154:D169">C154*C154</f>
        <v>1832425.8232108545</v>
      </c>
      <c r="E154">
        <f t="shared" si="78"/>
        <v>1</v>
      </c>
      <c r="F154">
        <f t="shared" si="78"/>
        <v>1</v>
      </c>
      <c r="G154" s="9">
        <f t="shared" si="80"/>
        <v>1</v>
      </c>
      <c r="H154">
        <f t="shared" si="84"/>
        <v>821778.3325393043</v>
      </c>
      <c r="I154">
        <f t="shared" si="84"/>
        <v>865677.2436848917</v>
      </c>
      <c r="J154" s="7">
        <f t="shared" si="81"/>
        <v>0.9492895170043689</v>
      </c>
      <c r="K154">
        <f t="shared" si="85"/>
        <v>340214.6895775703</v>
      </c>
      <c r="L154">
        <f t="shared" si="85"/>
        <v>424147.86670060916</v>
      </c>
      <c r="M154" s="25">
        <f t="shared" si="82"/>
        <v>0.8021134049878782</v>
      </c>
      <c r="N154">
        <f t="shared" si="86"/>
        <v>340214.6895775703</v>
      </c>
      <c r="O154">
        <f t="shared" si="86"/>
        <v>424147.86670060916</v>
      </c>
      <c r="P154" s="12">
        <f t="shared" si="83"/>
        <v>0.8021134049878782</v>
      </c>
    </row>
    <row r="155" spans="1:16" ht="12.75">
      <c r="A155">
        <f t="shared" si="79"/>
        <v>220.67340690845768</v>
      </c>
      <c r="B155" s="14">
        <f t="shared" si="87"/>
        <v>0.48525543068606863</v>
      </c>
      <c r="C155">
        <f t="shared" si="88"/>
        <v>1386.5319079724834</v>
      </c>
      <c r="D155">
        <f t="shared" si="89"/>
        <v>1922470.731825815</v>
      </c>
      <c r="E155">
        <f aca="true" t="shared" si="90" ref="E155:F170">SQRT(F$24*F$24+F$23*F$23*$D155)</f>
        <v>1</v>
      </c>
      <c r="F155">
        <f t="shared" si="90"/>
        <v>1</v>
      </c>
      <c r="G155" s="9">
        <f t="shared" si="80"/>
        <v>1</v>
      </c>
      <c r="H155">
        <f t="shared" si="84"/>
        <v>911823.2411542648</v>
      </c>
      <c r="I155">
        <f t="shared" si="84"/>
        <v>953487.9296296512</v>
      </c>
      <c r="J155" s="7">
        <f t="shared" si="81"/>
        <v>0.9563028674190247</v>
      </c>
      <c r="K155">
        <f t="shared" si="85"/>
        <v>348473.4764843355</v>
      </c>
      <c r="L155">
        <f t="shared" si="85"/>
        <v>489195.2763023083</v>
      </c>
      <c r="M155" s="25">
        <f t="shared" si="82"/>
        <v>0.7123402317339408</v>
      </c>
      <c r="N155">
        <f t="shared" si="86"/>
        <v>348473.4764843355</v>
      </c>
      <c r="O155">
        <f t="shared" si="86"/>
        <v>489195.2763023083</v>
      </c>
      <c r="P155" s="12">
        <f t="shared" si="83"/>
        <v>0.7123402317339408</v>
      </c>
    </row>
    <row r="156" spans="1:16" ht="12.75">
      <c r="A156">
        <f aca="true" t="shared" si="91" ref="A156:A171">A155*$A$24</f>
        <v>226.03030271419067</v>
      </c>
      <c r="B156" s="14">
        <f t="shared" si="87"/>
        <v>0.3841193729652031</v>
      </c>
      <c r="C156">
        <f t="shared" si="88"/>
        <v>1420.190276991157</v>
      </c>
      <c r="D156">
        <f t="shared" si="89"/>
        <v>2016940.422860219</v>
      </c>
      <c r="E156">
        <f t="shared" si="90"/>
        <v>1</v>
      </c>
      <c r="F156">
        <f t="shared" si="90"/>
        <v>1</v>
      </c>
      <c r="G156" s="9">
        <f aca="true" t="shared" si="92" ref="G156:G171">(E156/F156)</f>
        <v>1</v>
      </c>
      <c r="H156">
        <f t="shared" si="84"/>
        <v>1006292.9321886686</v>
      </c>
      <c r="I156">
        <f t="shared" si="84"/>
        <v>1046022.0344050006</v>
      </c>
      <c r="J156" s="7">
        <f aca="true" t="shared" si="93" ref="J156:J171">(H156/I156)</f>
        <v>0.9620188668024277</v>
      </c>
      <c r="K156">
        <f t="shared" si="85"/>
        <v>356932.7472716058</v>
      </c>
      <c r="L156">
        <f t="shared" si="85"/>
        <v>564865.5434438159</v>
      </c>
      <c r="M156" s="25">
        <f aca="true" t="shared" si="94" ref="M156:M171">(K156/L156)</f>
        <v>0.6318897504271439</v>
      </c>
      <c r="N156">
        <f t="shared" si="86"/>
        <v>356932.7472716058</v>
      </c>
      <c r="O156">
        <f t="shared" si="86"/>
        <v>564865.5434438159</v>
      </c>
      <c r="P156" s="12">
        <f aca="true" t="shared" si="95" ref="P156:P171">(N156/O156)</f>
        <v>0.6318897504271439</v>
      </c>
    </row>
    <row r="157" spans="1:16" ht="12.75">
      <c r="A157">
        <f t="shared" si="91"/>
        <v>231.51723835152595</v>
      </c>
      <c r="B157" s="14">
        <f t="shared" si="87"/>
        <v>0.30624022376042664</v>
      </c>
      <c r="C157">
        <f t="shared" si="88"/>
        <v>1454.665710369102</v>
      </c>
      <c r="D157">
        <f t="shared" si="89"/>
        <v>2116052.3289236445</v>
      </c>
      <c r="E157">
        <f t="shared" si="90"/>
        <v>1</v>
      </c>
      <c r="F157">
        <f t="shared" si="90"/>
        <v>1</v>
      </c>
      <c r="G157" s="9">
        <f t="shared" si="92"/>
        <v>1</v>
      </c>
      <c r="H157">
        <f t="shared" si="84"/>
        <v>1105404.838252094</v>
      </c>
      <c r="I157">
        <f t="shared" si="84"/>
        <v>1143443.5602535848</v>
      </c>
      <c r="J157" s="7">
        <f t="shared" si="93"/>
        <v>0.9667331879563389</v>
      </c>
      <c r="K157">
        <f t="shared" si="85"/>
        <v>365597.36872996396</v>
      </c>
      <c r="L157">
        <f t="shared" si="85"/>
        <v>649568.9525541187</v>
      </c>
      <c r="M157" s="25">
        <f t="shared" si="94"/>
        <v>0.5628307315065282</v>
      </c>
      <c r="N157">
        <f t="shared" si="86"/>
        <v>365597.36872996396</v>
      </c>
      <c r="O157">
        <f t="shared" si="86"/>
        <v>649568.9525541187</v>
      </c>
      <c r="P157" s="12">
        <f t="shared" si="95"/>
        <v>0.5628307315065282</v>
      </c>
    </row>
    <row r="158" spans="1:16" ht="12.75">
      <c r="A158">
        <f t="shared" si="91"/>
        <v>237.1373705661641</v>
      </c>
      <c r="B158" s="14">
        <f t="shared" si="87"/>
        <v>0.24704296121849867</v>
      </c>
      <c r="C158">
        <f t="shared" si="88"/>
        <v>1489.978042524523</v>
      </c>
      <c r="D158">
        <f t="shared" si="89"/>
        <v>2220034.5672052093</v>
      </c>
      <c r="E158">
        <f t="shared" si="90"/>
        <v>1</v>
      </c>
      <c r="F158">
        <f t="shared" si="90"/>
        <v>1</v>
      </c>
      <c r="G158" s="9">
        <f t="shared" si="92"/>
        <v>1</v>
      </c>
      <c r="H158">
        <f t="shared" si="84"/>
        <v>1209387.076533659</v>
      </c>
      <c r="I158">
        <f t="shared" si="84"/>
        <v>1245939.0015039388</v>
      </c>
      <c r="J158" s="7">
        <f t="shared" si="93"/>
        <v>0.970663150502425</v>
      </c>
      <c r="K158">
        <f t="shared" si="85"/>
        <v>374472.3257924114</v>
      </c>
      <c r="L158">
        <f t="shared" si="85"/>
        <v>742279.996781516</v>
      </c>
      <c r="M158" s="25">
        <f t="shared" si="94"/>
        <v>0.5044893132188691</v>
      </c>
      <c r="N158">
        <f t="shared" si="86"/>
        <v>374472.3257924114</v>
      </c>
      <c r="O158">
        <f t="shared" si="86"/>
        <v>742279.996781516</v>
      </c>
      <c r="P158" s="12">
        <f t="shared" si="95"/>
        <v>0.5044893132188691</v>
      </c>
    </row>
    <row r="159" spans="1:16" ht="12.75">
      <c r="A159">
        <f t="shared" si="91"/>
        <v>242.8939327345064</v>
      </c>
      <c r="B159" s="14">
        <f t="shared" si="87"/>
        <v>0.2019306029708642</v>
      </c>
      <c r="C159">
        <f t="shared" si="88"/>
        <v>1526.1475893605173</v>
      </c>
      <c r="D159">
        <f t="shared" si="89"/>
        <v>2329126.464510918</v>
      </c>
      <c r="E159">
        <f t="shared" si="90"/>
        <v>1</v>
      </c>
      <c r="F159">
        <f t="shared" si="90"/>
        <v>1</v>
      </c>
      <c r="G159" s="9">
        <f t="shared" si="92"/>
        <v>1</v>
      </c>
      <c r="H159">
        <f t="shared" si="84"/>
        <v>1318478.9738393677</v>
      </c>
      <c r="I159">
        <f t="shared" si="84"/>
        <v>1353714.8285843288</v>
      </c>
      <c r="J159" s="7">
        <f t="shared" si="93"/>
        <v>0.973970991525734</v>
      </c>
      <c r="K159">
        <f t="shared" si="85"/>
        <v>383562.72440230194</v>
      </c>
      <c r="L159">
        <f t="shared" si="85"/>
        <v>842380.5578007472</v>
      </c>
      <c r="M159" s="25">
        <f t="shared" si="94"/>
        <v>0.4553318815948125</v>
      </c>
      <c r="N159">
        <f t="shared" si="86"/>
        <v>383562.72440230194</v>
      </c>
      <c r="O159">
        <f t="shared" si="86"/>
        <v>842380.5578007472</v>
      </c>
      <c r="P159" s="12">
        <f t="shared" si="95"/>
        <v>0.4553318815948125</v>
      </c>
    </row>
    <row r="160" spans="1:16" ht="12.75">
      <c r="A160">
        <f t="shared" si="91"/>
        <v>248.79023672388212</v>
      </c>
      <c r="B160" s="14">
        <f t="shared" si="87"/>
        <v>0.16721827530738448</v>
      </c>
      <c r="C160">
        <f t="shared" si="88"/>
        <v>1563.1951599532272</v>
      </c>
      <c r="D160">
        <f t="shared" si="89"/>
        <v>2443579.1081011957</v>
      </c>
      <c r="E160">
        <f t="shared" si="90"/>
        <v>1</v>
      </c>
      <c r="F160">
        <f t="shared" si="90"/>
        <v>1</v>
      </c>
      <c r="G160" s="9">
        <f t="shared" si="92"/>
        <v>1</v>
      </c>
      <c r="H160">
        <f t="shared" si="84"/>
        <v>1432931.6174296453</v>
      </c>
      <c r="I160">
        <f t="shared" si="84"/>
        <v>1466995.877289345</v>
      </c>
      <c r="J160" s="7">
        <f t="shared" si="93"/>
        <v>0.9767795803743892</v>
      </c>
      <c r="K160">
        <f t="shared" si="85"/>
        <v>392873.79445089446</v>
      </c>
      <c r="L160">
        <f t="shared" si="85"/>
        <v>949531.7204144148</v>
      </c>
      <c r="M160" s="25">
        <f t="shared" si="94"/>
        <v>0.4137553132816123</v>
      </c>
      <c r="N160">
        <f t="shared" si="86"/>
        <v>392873.79445089446</v>
      </c>
      <c r="O160">
        <f t="shared" si="86"/>
        <v>949531.7204144148</v>
      </c>
      <c r="P160" s="12">
        <f t="shared" si="95"/>
        <v>0.4137553132816123</v>
      </c>
    </row>
    <row r="161" spans="1:16" ht="12.75">
      <c r="A161">
        <f t="shared" si="91"/>
        <v>254.82967479793308</v>
      </c>
      <c r="B161" s="14">
        <f t="shared" si="87"/>
        <v>0.14017132331836404</v>
      </c>
      <c r="C161">
        <f t="shared" si="88"/>
        <v>1601.1420685237251</v>
      </c>
      <c r="D161">
        <f t="shared" si="89"/>
        <v>2563655.9235964334</v>
      </c>
      <c r="E161">
        <f t="shared" si="90"/>
        <v>1</v>
      </c>
      <c r="F161">
        <f t="shared" si="90"/>
        <v>1</v>
      </c>
      <c r="G161" s="9">
        <f t="shared" si="92"/>
        <v>1</v>
      </c>
      <c r="H161">
        <f t="shared" si="84"/>
        <v>1553008.432924883</v>
      </c>
      <c r="I161">
        <f t="shared" si="84"/>
        <v>1586024.3660741535</v>
      </c>
      <c r="J161" s="7">
        <f t="shared" si="93"/>
        <v>0.9791832119004615</v>
      </c>
      <c r="K161">
        <f t="shared" si="85"/>
        <v>402410.89278621605</v>
      </c>
      <c r="L161">
        <f t="shared" si="85"/>
        <v>1063584.7968284292</v>
      </c>
      <c r="M161" s="25">
        <f t="shared" si="94"/>
        <v>0.3783533705880251</v>
      </c>
      <c r="N161">
        <f t="shared" si="86"/>
        <v>402410.89278621605</v>
      </c>
      <c r="O161">
        <f t="shared" si="86"/>
        <v>1063584.7968284292</v>
      </c>
      <c r="P161" s="12">
        <f t="shared" si="95"/>
        <v>0.3783533705880251</v>
      </c>
    </row>
    <row r="162" spans="1:16" ht="12.75">
      <c r="A162">
        <f t="shared" si="91"/>
        <v>261.01572156825205</v>
      </c>
      <c r="B162" s="14">
        <f t="shared" si="87"/>
        <v>0.11881404536823807</v>
      </c>
      <c r="C162">
        <f t="shared" si="88"/>
        <v>1640.010146700519</v>
      </c>
      <c r="D162">
        <f t="shared" si="89"/>
        <v>2689633.281280658</v>
      </c>
      <c r="E162">
        <f t="shared" si="90"/>
        <v>1</v>
      </c>
      <c r="F162">
        <f t="shared" si="90"/>
        <v>1</v>
      </c>
      <c r="G162" s="9">
        <f t="shared" si="92"/>
        <v>1</v>
      </c>
      <c r="H162">
        <f t="shared" si="84"/>
        <v>1678985.7906091078</v>
      </c>
      <c r="I162">
        <f t="shared" si="84"/>
        <v>1711059.359031536</v>
      </c>
      <c r="J162" s="7">
        <f t="shared" si="93"/>
        <v>0.9812551398330319</v>
      </c>
      <c r="K162">
        <f t="shared" si="85"/>
        <v>412179.5062949656</v>
      </c>
      <c r="L162">
        <f t="shared" si="85"/>
        <v>1184522.9390664012</v>
      </c>
      <c r="M162" s="25">
        <f t="shared" si="94"/>
        <v>0.34797089418954674</v>
      </c>
      <c r="N162">
        <f t="shared" si="86"/>
        <v>412179.5062949656</v>
      </c>
      <c r="O162">
        <f t="shared" si="86"/>
        <v>1184522.9390664012</v>
      </c>
      <c r="P162" s="12">
        <f t="shared" si="95"/>
        <v>0.34797089418954674</v>
      </c>
    </row>
    <row r="163" spans="1:16" ht="12.75">
      <c r="A163">
        <f t="shared" si="91"/>
        <v>267.3519359933974</v>
      </c>
      <c r="B163" s="14">
        <f t="shared" si="87"/>
        <v>0.10172672559301862</v>
      </c>
      <c r="C163">
        <f t="shared" si="88"/>
        <v>1679.8217560797316</v>
      </c>
      <c r="D163">
        <f t="shared" si="89"/>
        <v>2821801.1321987933</v>
      </c>
      <c r="E163">
        <f t="shared" si="90"/>
        <v>1</v>
      </c>
      <c r="F163">
        <f t="shared" si="90"/>
        <v>1</v>
      </c>
      <c r="G163" s="9">
        <f t="shared" si="92"/>
        <v>1</v>
      </c>
      <c r="H163">
        <f t="shared" si="84"/>
        <v>1811153.641527243</v>
      </c>
      <c r="I163">
        <f t="shared" si="84"/>
        <v>1842376.5528671457</v>
      </c>
      <c r="J163" s="7">
        <f t="shared" si="93"/>
        <v>0.9830529153818675</v>
      </c>
      <c r="K163">
        <f t="shared" si="85"/>
        <v>422185.25505923125</v>
      </c>
      <c r="L163">
        <f t="shared" si="85"/>
        <v>1312423.4340588695</v>
      </c>
      <c r="M163" s="25">
        <f t="shared" si="94"/>
        <v>0.3216837219627807</v>
      </c>
      <c r="N163">
        <f t="shared" si="86"/>
        <v>422185.25505923125</v>
      </c>
      <c r="O163">
        <f t="shared" si="86"/>
        <v>1312423.4340588695</v>
      </c>
      <c r="P163" s="12">
        <f t="shared" si="95"/>
        <v>0.3216837219627807</v>
      </c>
    </row>
    <row r="164" spans="1:16" ht="12.75">
      <c r="A164">
        <f t="shared" si="91"/>
        <v>273.84196342643435</v>
      </c>
      <c r="B164" s="14">
        <f t="shared" si="87"/>
        <v>0.08788443120951095</v>
      </c>
      <c r="C164">
        <f t="shared" si="88"/>
        <v>1720.599801090182</v>
      </c>
      <c r="D164">
        <f t="shared" si="89"/>
        <v>2960463.6755115734</v>
      </c>
      <c r="E164">
        <f t="shared" si="90"/>
        <v>1</v>
      </c>
      <c r="F164">
        <f t="shared" si="90"/>
        <v>1</v>
      </c>
      <c r="G164" s="9">
        <f t="shared" si="92"/>
        <v>1</v>
      </c>
      <c r="H164">
        <f t="shared" si="84"/>
        <v>1949816.184840023</v>
      </c>
      <c r="I164">
        <f t="shared" si="84"/>
        <v>1980268.305573592</v>
      </c>
      <c r="J164" s="7">
        <f t="shared" si="93"/>
        <v>0.9846222248531376</v>
      </c>
      <c r="K164">
        <f t="shared" si="85"/>
        <v>432433.89558983804</v>
      </c>
      <c r="L164">
        <f t="shared" si="85"/>
        <v>1447433.3407099668</v>
      </c>
      <c r="M164" s="25">
        <f t="shared" si="94"/>
        <v>0.2987591092642159</v>
      </c>
      <c r="N164">
        <f t="shared" si="86"/>
        <v>432433.89558983804</v>
      </c>
      <c r="O164">
        <f t="shared" si="86"/>
        <v>1447433.3407099668</v>
      </c>
      <c r="P164" s="12">
        <f t="shared" si="95"/>
        <v>0.2987591092642159</v>
      </c>
    </row>
    <row r="165" spans="1:16" ht="12.75">
      <c r="A165">
        <f t="shared" si="91"/>
        <v>280.48953771218095</v>
      </c>
      <c r="B165" s="14">
        <f t="shared" si="87"/>
        <v>0.07654025570764424</v>
      </c>
      <c r="C165">
        <f t="shared" si="88"/>
        <v>1762.3677421707698</v>
      </c>
      <c r="D165">
        <f t="shared" si="89"/>
        <v>3105940.058644097</v>
      </c>
      <c r="E165">
        <f t="shared" si="90"/>
        <v>1</v>
      </c>
      <c r="F165">
        <f t="shared" si="90"/>
        <v>1</v>
      </c>
      <c r="G165" s="9">
        <f t="shared" si="92"/>
        <v>1</v>
      </c>
      <c r="H165">
        <f t="shared" si="84"/>
        <v>2095292.5679725464</v>
      </c>
      <c r="I165">
        <f t="shared" si="84"/>
        <v>2125043.85047904</v>
      </c>
      <c r="J165" s="7">
        <f t="shared" si="93"/>
        <v>0.9859996853712987</v>
      </c>
      <c r="K165">
        <f t="shared" si="85"/>
        <v>442931.3241381857</v>
      </c>
      <c r="L165">
        <f t="shared" si="85"/>
        <v>1589753.6416448427</v>
      </c>
      <c r="M165" s="25">
        <f t="shared" si="94"/>
        <v>0.27861632930741753</v>
      </c>
      <c r="N165">
        <f t="shared" si="86"/>
        <v>442931.3241381857</v>
      </c>
      <c r="O165">
        <f t="shared" si="86"/>
        <v>1589753.6416448427</v>
      </c>
      <c r="P165" s="12">
        <f t="shared" si="95"/>
        <v>0.27861632930741753</v>
      </c>
    </row>
    <row r="166" spans="1:16" ht="12.75">
      <c r="A166">
        <f t="shared" si="91"/>
        <v>287.2984833353646</v>
      </c>
      <c r="B166" s="14">
        <f t="shared" si="87"/>
        <v>0.06714359957705361</v>
      </c>
      <c r="C166">
        <f t="shared" si="88"/>
        <v>1805.149609267742</v>
      </c>
      <c r="D166">
        <f t="shared" si="89"/>
        <v>3258565.111839482</v>
      </c>
      <c r="E166">
        <f t="shared" si="90"/>
        <v>1</v>
      </c>
      <c r="F166">
        <f t="shared" si="90"/>
        <v>1</v>
      </c>
      <c r="G166" s="9">
        <f t="shared" si="92"/>
        <v>1</v>
      </c>
      <c r="H166">
        <f aca="true" t="shared" si="96" ref="H166:I185">SQRT((I$24-I$22*$D166)*(I$24-I$22*$D166)+I$23*I$23*$D166)</f>
        <v>2247917.6211679317</v>
      </c>
      <c r="I166">
        <f t="shared" si="96"/>
        <v>2277029.6567449686</v>
      </c>
      <c r="J166" s="7">
        <f t="shared" si="93"/>
        <v>0.9872149071529209</v>
      </c>
      <c r="K166">
        <f aca="true" t="shared" si="97" ref="K166:L185">SQRT((L$24-L$22*$D166)*(L$24-L$22*$D166)+L$23*L$23*$D166)</f>
        <v>453683.580088482</v>
      </c>
      <c r="L166">
        <f t="shared" si="97"/>
        <v>1739628.8590715893</v>
      </c>
      <c r="M166" s="25">
        <f t="shared" si="94"/>
        <v>0.26079331675987794</v>
      </c>
      <c r="N166">
        <f aca="true" t="shared" si="98" ref="N166:O185">SQRT((O$24-O$22*$D166)*(O$24-O$22*$D166)+O$23*O$23*$D166)</f>
        <v>453683.580088482</v>
      </c>
      <c r="O166">
        <f t="shared" si="98"/>
        <v>1739628.8590715893</v>
      </c>
      <c r="P166" s="12">
        <f t="shared" si="95"/>
        <v>0.26079331675987794</v>
      </c>
    </row>
    <row r="167" spans="1:16" ht="12.75">
      <c r="A167">
        <f t="shared" si="91"/>
        <v>294.27271762092624</v>
      </c>
      <c r="B167" s="14">
        <f t="shared" si="87"/>
        <v>0.05928356640160321</v>
      </c>
      <c r="C167">
        <f t="shared" si="88"/>
        <v>1848.9700156596111</v>
      </c>
      <c r="D167">
        <f t="shared" si="89"/>
        <v>3418690.1188083026</v>
      </c>
      <c r="E167">
        <f t="shared" si="90"/>
        <v>1</v>
      </c>
      <c r="F167">
        <f t="shared" si="90"/>
        <v>1</v>
      </c>
      <c r="G167" s="9">
        <f t="shared" si="92"/>
        <v>1</v>
      </c>
      <c r="H167">
        <f t="shared" si="96"/>
        <v>2408042.628136752</v>
      </c>
      <c r="I167">
        <f t="shared" si="96"/>
        <v>2436569.909221167</v>
      </c>
      <c r="J167" s="7">
        <f t="shared" si="93"/>
        <v>0.9882920325920246</v>
      </c>
      <c r="K167">
        <f t="shared" si="97"/>
        <v>464696.8494323232</v>
      </c>
      <c r="L167">
        <f t="shared" si="97"/>
        <v>1897340.2244099383</v>
      </c>
      <c r="M167" s="25">
        <f t="shared" si="94"/>
        <v>0.2449201484551044</v>
      </c>
      <c r="N167">
        <f t="shared" si="98"/>
        <v>464696.8494323232</v>
      </c>
      <c r="O167">
        <f t="shared" si="98"/>
        <v>1897340.2244099383</v>
      </c>
      <c r="P167" s="12">
        <f t="shared" si="95"/>
        <v>0.2449201484551044</v>
      </c>
    </row>
    <row r="168" spans="1:16" ht="12.75">
      <c r="A168">
        <f t="shared" si="91"/>
        <v>301.416252987737</v>
      </c>
      <c r="B168" s="14">
        <f t="shared" si="87"/>
        <v>0.05264972159299689</v>
      </c>
      <c r="C168">
        <f t="shared" si="88"/>
        <v>1893.8541721176741</v>
      </c>
      <c r="D168">
        <f t="shared" si="89"/>
        <v>3586683.625247521</v>
      </c>
      <c r="E168">
        <f t="shared" si="90"/>
        <v>1</v>
      </c>
      <c r="F168">
        <f t="shared" si="90"/>
        <v>1</v>
      </c>
      <c r="G168" s="9">
        <f t="shared" si="92"/>
        <v>1</v>
      </c>
      <c r="H168">
        <f t="shared" si="96"/>
        <v>2576036.1345759705</v>
      </c>
      <c r="I168">
        <f t="shared" si="96"/>
        <v>2604027.088735575</v>
      </c>
      <c r="J168" s="7">
        <f t="shared" si="93"/>
        <v>0.9892508974731151</v>
      </c>
      <c r="K168">
        <f t="shared" si="97"/>
        <v>475977.46832762123</v>
      </c>
      <c r="L168">
        <f t="shared" si="97"/>
        <v>2063201.199753953</v>
      </c>
      <c r="M168" s="25">
        <f t="shared" si="94"/>
        <v>0.2306985224632401</v>
      </c>
      <c r="N168">
        <f t="shared" si="98"/>
        <v>475977.46832762123</v>
      </c>
      <c r="O168">
        <f t="shared" si="98"/>
        <v>2063201.199753953</v>
      </c>
      <c r="P168" s="12">
        <f t="shared" si="95"/>
        <v>0.2306985224632401</v>
      </c>
    </row>
    <row r="169" spans="1:16" ht="12.75">
      <c r="A169">
        <f t="shared" si="91"/>
        <v>308.7331992570243</v>
      </c>
      <c r="B169" s="14">
        <f t="shared" si="87"/>
        <v>0.047004709993093904</v>
      </c>
      <c r="C169">
        <f t="shared" si="88"/>
        <v>1939.8279014102825</v>
      </c>
      <c r="D169">
        <f t="shared" si="89"/>
        <v>3762932.2870898205</v>
      </c>
      <c r="E169">
        <f t="shared" si="90"/>
        <v>1</v>
      </c>
      <c r="F169">
        <f t="shared" si="90"/>
        <v>1</v>
      </c>
      <c r="G169" s="9">
        <f t="shared" si="92"/>
        <v>1</v>
      </c>
      <c r="H169">
        <f t="shared" si="96"/>
        <v>2752284.79641827</v>
      </c>
      <c r="I169">
        <f t="shared" si="96"/>
        <v>2779782.639620539</v>
      </c>
      <c r="J169" s="7">
        <f t="shared" si="93"/>
        <v>0.9901079160613715</v>
      </c>
      <c r="K169">
        <f t="shared" si="97"/>
        <v>487531.926743924</v>
      </c>
      <c r="L169">
        <f t="shared" si="97"/>
        <v>2237554.5864974987</v>
      </c>
      <c r="M169" s="25">
        <f t="shared" si="94"/>
        <v>0.2178860483162872</v>
      </c>
      <c r="N169">
        <f t="shared" si="98"/>
        <v>487531.926743924</v>
      </c>
      <c r="O169">
        <f t="shared" si="98"/>
        <v>2237554.5864974987</v>
      </c>
      <c r="P169" s="12">
        <f t="shared" si="95"/>
        <v>0.2178860483162872</v>
      </c>
    </row>
    <row r="170" spans="1:16" ht="12.75">
      <c r="A170">
        <f t="shared" si="91"/>
        <v>316.2277660168358</v>
      </c>
      <c r="B170" s="14">
        <f t="shared" si="87"/>
        <v>0.042164968604113215</v>
      </c>
      <c r="C170">
        <f aca="true" t="shared" si="99" ref="C170:C185">A170*2*PI()</f>
        <v>1986.9176531592068</v>
      </c>
      <c r="D170">
        <f aca="true" t="shared" si="100" ref="D170:D185">C170*C170</f>
        <v>3947841.76043569</v>
      </c>
      <c r="E170">
        <f t="shared" si="90"/>
        <v>1</v>
      </c>
      <c r="F170">
        <f t="shared" si="90"/>
        <v>1</v>
      </c>
      <c r="G170" s="9">
        <f t="shared" si="92"/>
        <v>1</v>
      </c>
      <c r="H170">
        <f t="shared" si="96"/>
        <v>2937194.26976414</v>
      </c>
      <c r="I170">
        <f t="shared" si="96"/>
        <v>2964237.715346967</v>
      </c>
      <c r="J170" s="7">
        <f t="shared" si="93"/>
        <v>0.9908767621966305</v>
      </c>
      <c r="K170">
        <f t="shared" si="97"/>
        <v>499366.872196227</v>
      </c>
      <c r="L170">
        <f t="shared" si="97"/>
        <v>2420770.7278066073</v>
      </c>
      <c r="M170" s="25">
        <f t="shared" si="94"/>
        <v>0.2062842492517618</v>
      </c>
      <c r="N170">
        <f t="shared" si="98"/>
        <v>499366.872196227</v>
      </c>
      <c r="O170">
        <f t="shared" si="98"/>
        <v>2420770.7278066073</v>
      </c>
      <c r="P170" s="12">
        <f t="shared" si="95"/>
        <v>0.2062842492517618</v>
      </c>
    </row>
    <row r="171" spans="1:16" ht="12.75">
      <c r="A171">
        <f t="shared" si="91"/>
        <v>323.9042650439008</v>
      </c>
      <c r="B171" s="14">
        <f t="shared" si="87"/>
        <v>0.03798699474629454</v>
      </c>
      <c r="C171">
        <f t="shared" si="99"/>
        <v>2035.15051905664</v>
      </c>
      <c r="D171">
        <f t="shared" si="100"/>
        <v>4141837.635216511</v>
      </c>
      <c r="E171">
        <f aca="true" t="shared" si="101" ref="E171:F186">SQRT(F$24*F$24+F$23*F$23*$D171)</f>
        <v>1</v>
      </c>
      <c r="F171">
        <f t="shared" si="101"/>
        <v>1</v>
      </c>
      <c r="G171" s="9">
        <f t="shared" si="92"/>
        <v>1</v>
      </c>
      <c r="H171">
        <f t="shared" si="96"/>
        <v>3131190.1445449605</v>
      </c>
      <c r="I171">
        <f t="shared" si="96"/>
        <v>3157813.9960750556</v>
      </c>
      <c r="J171" s="7">
        <f t="shared" si="93"/>
        <v>0.9915688981164861</v>
      </c>
      <c r="K171">
        <f t="shared" si="97"/>
        <v>511489.1135694236</v>
      </c>
      <c r="L171">
        <f t="shared" si="97"/>
        <v>2613246.481919504</v>
      </c>
      <c r="M171" s="25">
        <f t="shared" si="94"/>
        <v>0.19572937995260223</v>
      </c>
      <c r="N171">
        <f t="shared" si="98"/>
        <v>511489.1135694236</v>
      </c>
      <c r="O171">
        <f t="shared" si="98"/>
        <v>2613246.481919504</v>
      </c>
      <c r="P171" s="12">
        <f t="shared" si="95"/>
        <v>0.19572937995260223</v>
      </c>
    </row>
    <row r="172" spans="1:16" ht="12.75">
      <c r="A172">
        <f aca="true" t="shared" si="102" ref="A172:A187">A171*$A$24</f>
        <v>331.7671127842834</v>
      </c>
      <c r="B172" s="14">
        <f t="shared" si="87"/>
        <v>0.034357458902294476</v>
      </c>
      <c r="C172">
        <f t="shared" si="99"/>
        <v>2084.5542484516022</v>
      </c>
      <c r="D172">
        <f t="shared" si="100"/>
        <v>4345366.414737624</v>
      </c>
      <c r="E172">
        <f t="shared" si="101"/>
        <v>1</v>
      </c>
      <c r="F172">
        <f t="shared" si="101"/>
        <v>1</v>
      </c>
      <c r="G172" s="9">
        <f aca="true" t="shared" si="103" ref="G172:G187">(E172/F172)</f>
        <v>1</v>
      </c>
      <c r="H172">
        <f t="shared" si="96"/>
        <v>3334718.9240660737</v>
      </c>
      <c r="I172">
        <f t="shared" si="96"/>
        <v>3360954.574082862</v>
      </c>
      <c r="J172" s="7">
        <f aca="true" t="shared" si="104" ref="J172:J187">(H172/I172)</f>
        <v>0.9921939885117467</v>
      </c>
      <c r="K172">
        <f t="shared" si="97"/>
        <v>523905.62503559573</v>
      </c>
      <c r="L172">
        <f t="shared" si="97"/>
        <v>2815404.7516382444</v>
      </c>
      <c r="M172" s="25">
        <f aca="true" t="shared" si="105" ref="M172:M187">(K172/L172)</f>
        <v>0.18608536649330523</v>
      </c>
      <c r="N172">
        <f t="shared" si="98"/>
        <v>523905.62503559573</v>
      </c>
      <c r="O172">
        <f t="shared" si="98"/>
        <v>2815404.7516382444</v>
      </c>
      <c r="P172" s="12">
        <f aca="true" t="shared" si="106" ref="P172:P187">(N172/O172)</f>
        <v>0.18608536649330523</v>
      </c>
    </row>
    <row r="173" spans="1:16" ht="12.75">
      <c r="A173">
        <f t="shared" si="102"/>
        <v>339.82083289425356</v>
      </c>
      <c r="B173" s="14">
        <f t="shared" si="87"/>
        <v>0.031186004947535713</v>
      </c>
      <c r="C173">
        <f t="shared" si="99"/>
        <v>2135.1572643147033</v>
      </c>
      <c r="D173">
        <f t="shared" si="100"/>
        <v>4558896.543355848</v>
      </c>
      <c r="E173">
        <f t="shared" si="101"/>
        <v>1</v>
      </c>
      <c r="F173">
        <f t="shared" si="101"/>
        <v>1</v>
      </c>
      <c r="G173" s="9">
        <f t="shared" si="103"/>
        <v>1</v>
      </c>
      <c r="H173">
        <f t="shared" si="96"/>
        <v>3548249.0526842973</v>
      </c>
      <c r="I173">
        <f t="shared" si="96"/>
        <v>3574124.904636933</v>
      </c>
      <c r="J173" s="7">
        <f t="shared" si="104"/>
        <v>0.9927602272883453</v>
      </c>
      <c r="K173">
        <f t="shared" si="97"/>
        <v>536623.5500663962</v>
      </c>
      <c r="L173">
        <f t="shared" si="97"/>
        <v>3027694.425414348</v>
      </c>
      <c r="M173" s="25">
        <f t="shared" si="105"/>
        <v>0.17723834531054364</v>
      </c>
      <c r="N173">
        <f t="shared" si="98"/>
        <v>536623.5500663962</v>
      </c>
      <c r="O173">
        <f t="shared" si="98"/>
        <v>3027694.425414348</v>
      </c>
      <c r="P173" s="12">
        <f t="shared" si="106"/>
        <v>0.17723834531054364</v>
      </c>
    </row>
    <row r="174" spans="1:16" ht="12.75">
      <c r="A174">
        <f t="shared" si="102"/>
        <v>348.0700588428386</v>
      </c>
      <c r="B174" s="14">
        <f t="shared" si="87"/>
        <v>0.02839994895364329</v>
      </c>
      <c r="C174">
        <f t="shared" si="99"/>
        <v>2186.9886795904577</v>
      </c>
      <c r="D174">
        <f t="shared" si="100"/>
        <v>4782919.484656814</v>
      </c>
      <c r="E174">
        <f t="shared" si="101"/>
        <v>1</v>
      </c>
      <c r="F174">
        <f t="shared" si="101"/>
        <v>1</v>
      </c>
      <c r="G174" s="9">
        <f t="shared" si="103"/>
        <v>1</v>
      </c>
      <c r="H174">
        <f t="shared" si="96"/>
        <v>3772271.993985263</v>
      </c>
      <c r="I174">
        <f t="shared" si="96"/>
        <v>3797813.8210838684</v>
      </c>
      <c r="J174" s="7">
        <f t="shared" si="104"/>
        <v>0.9932745973599844</v>
      </c>
      <c r="K174">
        <f t="shared" si="97"/>
        <v>549650.205542834</v>
      </c>
      <c r="L174">
        <f t="shared" si="97"/>
        <v>3250590.631403709</v>
      </c>
      <c r="M174" s="25">
        <f t="shared" si="105"/>
        <v>0.1690924105400124</v>
      </c>
      <c r="N174">
        <f t="shared" si="98"/>
        <v>549650.205542834</v>
      </c>
      <c r="O174">
        <f t="shared" si="98"/>
        <v>3250590.631403709</v>
      </c>
      <c r="P174" s="12">
        <f t="shared" si="106"/>
        <v>0.1690924105400124</v>
      </c>
    </row>
    <row r="175" spans="1:16" ht="12.75">
      <c r="A175">
        <f t="shared" si="102"/>
        <v>356.51953657755234</v>
      </c>
      <c r="B175" s="14">
        <f t="shared" si="87"/>
        <v>0.025940333926233423</v>
      </c>
      <c r="C175">
        <f t="shared" si="99"/>
        <v>2240.078313946552</v>
      </c>
      <c r="D175">
        <f t="shared" si="100"/>
        <v>5017950.852613627</v>
      </c>
      <c r="E175">
        <f t="shared" si="101"/>
        <v>1</v>
      </c>
      <c r="F175">
        <f t="shared" si="101"/>
        <v>1</v>
      </c>
      <c r="G175" s="9">
        <f t="shared" si="103"/>
        <v>1</v>
      </c>
      <c r="H175">
        <f t="shared" si="96"/>
        <v>4007303.3619420766</v>
      </c>
      <c r="I175">
        <f t="shared" si="96"/>
        <v>4032534.613879037</v>
      </c>
      <c r="J175" s="7">
        <f t="shared" si="104"/>
        <v>0.9937430786458421</v>
      </c>
      <c r="K175">
        <f t="shared" si="97"/>
        <v>562993.085964824</v>
      </c>
      <c r="L175">
        <f t="shared" si="97"/>
        <v>3484595.2365161018</v>
      </c>
      <c r="M175" s="25">
        <f t="shared" si="105"/>
        <v>0.16156627893680542</v>
      </c>
      <c r="N175">
        <f t="shared" si="98"/>
        <v>562993.085964824</v>
      </c>
      <c r="O175">
        <f t="shared" si="98"/>
        <v>3484595.2365161018</v>
      </c>
      <c r="P175" s="12">
        <f t="shared" si="106"/>
        <v>0.16156627893680542</v>
      </c>
    </row>
    <row r="176" spans="1:16" ht="12.75">
      <c r="A176">
        <f t="shared" si="102"/>
        <v>365.17412725483507</v>
      </c>
      <c r="B176" s="14">
        <f t="shared" si="87"/>
        <v>0.023758963407767803</v>
      </c>
      <c r="C176">
        <f t="shared" si="99"/>
        <v>2294.456710929708</v>
      </c>
      <c r="D176">
        <f t="shared" si="100"/>
        <v>5264531.598330374</v>
      </c>
      <c r="E176">
        <f t="shared" si="101"/>
        <v>1</v>
      </c>
      <c r="F176">
        <f t="shared" si="101"/>
        <v>1</v>
      </c>
      <c r="G176" s="9">
        <f t="shared" si="103"/>
        <v>1</v>
      </c>
      <c r="H176">
        <f t="shared" si="96"/>
        <v>4253884.107658824</v>
      </c>
      <c r="I176">
        <f t="shared" si="96"/>
        <v>4278826.174007172</v>
      </c>
      <c r="J176" s="7">
        <f t="shared" si="104"/>
        <v>0.9941708157017771</v>
      </c>
      <c r="K176">
        <f t="shared" si="97"/>
        <v>576659.8677629257</v>
      </c>
      <c r="L176">
        <f t="shared" si="97"/>
        <v>3730237.5432350193</v>
      </c>
      <c r="M176" s="25">
        <f t="shared" si="105"/>
        <v>0.15459065571004413</v>
      </c>
      <c r="N176">
        <f t="shared" si="98"/>
        <v>576659.8677629257</v>
      </c>
      <c r="O176">
        <f t="shared" si="98"/>
        <v>3730237.5432350193</v>
      </c>
      <c r="P176" s="12">
        <f t="shared" si="106"/>
        <v>0.15459065571004413</v>
      </c>
    </row>
    <row r="177" spans="1:16" ht="12.75">
      <c r="A177">
        <f t="shared" si="102"/>
        <v>374.03881003677594</v>
      </c>
      <c r="B177" s="14">
        <f t="shared" si="87"/>
        <v>0.021816149189515757</v>
      </c>
      <c r="C177">
        <f t="shared" si="99"/>
        <v>2350.155155538007</v>
      </c>
      <c r="D177">
        <f t="shared" si="100"/>
        <v>5523229.255101874</v>
      </c>
      <c r="E177">
        <f t="shared" si="101"/>
        <v>1</v>
      </c>
      <c r="F177">
        <f t="shared" si="101"/>
        <v>1</v>
      </c>
      <c r="G177" s="9">
        <f t="shared" si="103"/>
        <v>1</v>
      </c>
      <c r="H177">
        <f t="shared" si="96"/>
        <v>4512581.764430324</v>
      </c>
      <c r="I177">
        <f t="shared" si="96"/>
        <v>4537254.2018441055</v>
      </c>
      <c r="J177" s="7">
        <f t="shared" si="104"/>
        <v>0.9945622536635144</v>
      </c>
      <c r="K177">
        <f t="shared" si="97"/>
        <v>590658.4137147504</v>
      </c>
      <c r="L177">
        <f t="shared" si="97"/>
        <v>3988075.1512445724</v>
      </c>
      <c r="M177" s="25">
        <f t="shared" si="105"/>
        <v>0.148106139256283</v>
      </c>
      <c r="N177">
        <f t="shared" si="98"/>
        <v>590658.4137147504</v>
      </c>
      <c r="O177">
        <f t="shared" si="98"/>
        <v>3988075.1512445724</v>
      </c>
      <c r="P177" s="12">
        <f t="shared" si="106"/>
        <v>0.148106139256283</v>
      </c>
    </row>
    <row r="178" spans="1:16" ht="12.75">
      <c r="A178">
        <f t="shared" si="102"/>
        <v>383.118684955726</v>
      </c>
      <c r="B178" s="14">
        <f t="shared" si="87"/>
        <v>0.02007898529145548</v>
      </c>
      <c r="C178">
        <f t="shared" si="99"/>
        <v>2407.2056922197826</v>
      </c>
      <c r="D178">
        <f t="shared" si="100"/>
        <v>5794639.244655322</v>
      </c>
      <c r="E178">
        <f t="shared" si="101"/>
        <v>1</v>
      </c>
      <c r="F178">
        <f t="shared" si="101"/>
        <v>1</v>
      </c>
      <c r="G178" s="9">
        <f t="shared" si="103"/>
        <v>1</v>
      </c>
      <c r="H178">
        <f t="shared" si="96"/>
        <v>4783991.753983772</v>
      </c>
      <c r="I178">
        <f t="shared" si="96"/>
        <v>4808412.482999253</v>
      </c>
      <c r="J178" s="7">
        <f t="shared" si="104"/>
        <v>0.9949212491436991</v>
      </c>
      <c r="K178">
        <f t="shared" si="97"/>
        <v>604996.7774685762</v>
      </c>
      <c r="L178">
        <f t="shared" si="97"/>
        <v>4258694.960847671</v>
      </c>
      <c r="M178" s="25">
        <f t="shared" si="105"/>
        <v>0.1420615430385638</v>
      </c>
      <c r="N178">
        <f t="shared" si="98"/>
        <v>604996.7774685762</v>
      </c>
      <c r="O178">
        <f t="shared" si="98"/>
        <v>4258694.960847671</v>
      </c>
      <c r="P178" s="12">
        <f t="shared" si="106"/>
        <v>0.1420615430385638</v>
      </c>
    </row>
    <row r="179" spans="1:16" ht="12.75">
      <c r="A179">
        <f t="shared" si="102"/>
        <v>392.4189758484507</v>
      </c>
      <c r="B179" s="14">
        <f t="shared" si="87"/>
        <v>0.018520013567781136</v>
      </c>
      <c r="C179">
        <f t="shared" si="99"/>
        <v>2465.6411433094463</v>
      </c>
      <c r="D179">
        <f t="shared" si="100"/>
        <v>6079386.247580313</v>
      </c>
      <c r="E179">
        <f t="shared" si="101"/>
        <v>1</v>
      </c>
      <c r="F179">
        <f t="shared" si="101"/>
        <v>1</v>
      </c>
      <c r="G179" s="9">
        <f t="shared" si="103"/>
        <v>1</v>
      </c>
      <c r="H179">
        <f t="shared" si="96"/>
        <v>5068738.756908763</v>
      </c>
      <c r="I179">
        <f t="shared" si="96"/>
        <v>5092924.233093066</v>
      </c>
      <c r="J179" s="7">
        <f t="shared" si="104"/>
        <v>0.9952511612037837</v>
      </c>
      <c r="K179">
        <f t="shared" si="97"/>
        <v>619683.2081767756</v>
      </c>
      <c r="L179">
        <f t="shared" si="97"/>
        <v>4542714.302201088</v>
      </c>
      <c r="M179" s="25">
        <f t="shared" si="105"/>
        <v>0.13641254257977872</v>
      </c>
      <c r="N179">
        <f t="shared" si="98"/>
        <v>619683.2081767756</v>
      </c>
      <c r="O179">
        <f t="shared" si="98"/>
        <v>4542714.302201088</v>
      </c>
      <c r="P179" s="12">
        <f t="shared" si="106"/>
        <v>0.13641254257977872</v>
      </c>
    </row>
    <row r="180" spans="1:16" ht="12.75">
      <c r="A180">
        <f t="shared" si="102"/>
        <v>401.94503336150956</v>
      </c>
      <c r="B180" s="14">
        <f t="shared" si="87"/>
        <v>0.01711618346245964</v>
      </c>
      <c r="C180">
        <f t="shared" si="99"/>
        <v>2525.4951279108454</v>
      </c>
      <c r="D180">
        <f t="shared" si="100"/>
        <v>6378125.641101417</v>
      </c>
      <c r="E180">
        <f t="shared" si="101"/>
        <v>1</v>
      </c>
      <c r="F180">
        <f t="shared" si="101"/>
        <v>1</v>
      </c>
      <c r="G180" s="9">
        <f t="shared" si="103"/>
        <v>1</v>
      </c>
      <c r="H180">
        <f t="shared" si="96"/>
        <v>5367478.150429867</v>
      </c>
      <c r="I180">
        <f t="shared" si="96"/>
        <v>5391443.513783364</v>
      </c>
      <c r="J180" s="7">
        <f t="shared" si="104"/>
        <v>0.9955549263769103</v>
      </c>
      <c r="K180">
        <f t="shared" si="97"/>
        <v>634726.1552417222</v>
      </c>
      <c r="L180">
        <f t="shared" si="97"/>
        <v>4840782.179451666</v>
      </c>
      <c r="M180" s="25">
        <f t="shared" si="105"/>
        <v>0.1311205775661693</v>
      </c>
      <c r="N180">
        <f t="shared" si="98"/>
        <v>634726.1552417222</v>
      </c>
      <c r="O180">
        <f t="shared" si="98"/>
        <v>4840782.179451666</v>
      </c>
      <c r="P180" s="12">
        <f t="shared" si="106"/>
        <v>0.1311205775661693</v>
      </c>
    </row>
    <row r="181" spans="1:16" ht="12.75">
      <c r="A181">
        <f t="shared" si="102"/>
        <v>411.70233802959166</v>
      </c>
      <c r="B181" s="14">
        <f t="shared" si="87"/>
        <v>0.015848034665099573</v>
      </c>
      <c r="C181">
        <f t="shared" si="99"/>
        <v>2586.8020812390137</v>
      </c>
      <c r="D181">
        <f t="shared" si="100"/>
        <v>6691545.0075024925</v>
      </c>
      <c r="E181">
        <f t="shared" si="101"/>
        <v>1</v>
      </c>
      <c r="F181">
        <f t="shared" si="101"/>
        <v>1</v>
      </c>
      <c r="G181" s="9">
        <f t="shared" si="103"/>
        <v>1</v>
      </c>
      <c r="H181">
        <f t="shared" si="96"/>
        <v>5680897.516830943</v>
      </c>
      <c r="I181">
        <f t="shared" si="96"/>
        <v>5704656.722674722</v>
      </c>
      <c r="J181" s="7">
        <f t="shared" si="104"/>
        <v>0.9958351208497188</v>
      </c>
      <c r="K181">
        <f t="shared" si="97"/>
        <v>650134.2731769019</v>
      </c>
      <c r="L181">
        <f t="shared" si="97"/>
        <v>5153580.622547622</v>
      </c>
      <c r="M181" s="25">
        <f t="shared" si="105"/>
        <v>0.12615195546422137</v>
      </c>
      <c r="N181">
        <f t="shared" si="98"/>
        <v>650134.2731769019</v>
      </c>
      <c r="O181">
        <f t="shared" si="98"/>
        <v>5153580.622547622</v>
      </c>
      <c r="P181" s="12">
        <f t="shared" si="106"/>
        <v>0.12615195546422137</v>
      </c>
    </row>
    <row r="182" spans="1:16" ht="12.75">
      <c r="A182">
        <f t="shared" si="102"/>
        <v>421.6965034285791</v>
      </c>
      <c r="B182" s="14">
        <f t="shared" si="87"/>
        <v>0.01469905010409628</v>
      </c>
      <c r="C182">
        <f t="shared" si="99"/>
        <v>2649.597274431454</v>
      </c>
      <c r="D182">
        <f t="shared" si="100"/>
        <v>7020365.71667459</v>
      </c>
      <c r="E182">
        <f t="shared" si="101"/>
        <v>1</v>
      </c>
      <c r="F182">
        <f t="shared" si="101"/>
        <v>1</v>
      </c>
      <c r="G182" s="9">
        <f t="shared" si="103"/>
        <v>1</v>
      </c>
      <c r="H182">
        <f t="shared" si="96"/>
        <v>6009718.22600304</v>
      </c>
      <c r="I182">
        <f t="shared" si="96"/>
        <v>6033284.16003749</v>
      </c>
      <c r="J182" s="7">
        <f t="shared" si="104"/>
        <v>0.9960940122478329</v>
      </c>
      <c r="K182">
        <f t="shared" si="97"/>
        <v>665916.4265860317</v>
      </c>
      <c r="L182">
        <f t="shared" si="97"/>
        <v>5481826.142233262</v>
      </c>
      <c r="M182" s="25">
        <f t="shared" si="105"/>
        <v>0.121477115345862</v>
      </c>
      <c r="N182">
        <f t="shared" si="98"/>
        <v>665916.4265860317</v>
      </c>
      <c r="O182">
        <f t="shared" si="98"/>
        <v>5481826.142233262</v>
      </c>
      <c r="P182" s="12">
        <f t="shared" si="106"/>
        <v>0.121477115345862</v>
      </c>
    </row>
    <row r="183" spans="1:16" ht="12.75">
      <c r="A183">
        <f t="shared" si="102"/>
        <v>431.9332794051512</v>
      </c>
      <c r="B183" s="14">
        <f t="shared" si="87"/>
        <v>0.013655140155351454</v>
      </c>
      <c r="C183">
        <f t="shared" si="99"/>
        <v>2713.916834840341</v>
      </c>
      <c r="D183">
        <f t="shared" si="100"/>
        <v>7365344.586429814</v>
      </c>
      <c r="E183">
        <f t="shared" si="101"/>
        <v>1</v>
      </c>
      <c r="F183">
        <f t="shared" si="101"/>
        <v>1</v>
      </c>
      <c r="G183" s="9">
        <f t="shared" si="103"/>
        <v>1</v>
      </c>
      <c r="H183">
        <f t="shared" si="96"/>
        <v>6354697.095758264</v>
      </c>
      <c r="I183">
        <f t="shared" si="96"/>
        <v>6378081.675535896</v>
      </c>
      <c r="J183" s="7">
        <f t="shared" si="104"/>
        <v>0.996333602959754</v>
      </c>
      <c r="K183">
        <f t="shared" si="97"/>
        <v>682081.6952630464</v>
      </c>
      <c r="L183">
        <f t="shared" si="97"/>
        <v>5826271.2857958125</v>
      </c>
      <c r="M183" s="25">
        <f t="shared" si="105"/>
        <v>0.11707001988148594</v>
      </c>
      <c r="N183">
        <f t="shared" si="98"/>
        <v>682081.6952630464</v>
      </c>
      <c r="O183">
        <f t="shared" si="98"/>
        <v>5826271.2857958125</v>
      </c>
      <c r="P183" s="12">
        <f t="shared" si="106"/>
        <v>0.11707001988148594</v>
      </c>
    </row>
    <row r="184" spans="1:16" ht="12.75">
      <c r="A184">
        <f t="shared" si="102"/>
        <v>442.41855538478836</v>
      </c>
      <c r="B184" s="14">
        <f t="shared" si="87"/>
        <v>0.012704228701875422</v>
      </c>
      <c r="C184">
        <f t="shared" si="99"/>
        <v>2779.7977668173203</v>
      </c>
      <c r="D184">
        <f t="shared" si="100"/>
        <v>7727275.624402561</v>
      </c>
      <c r="E184">
        <f t="shared" si="101"/>
        <v>1</v>
      </c>
      <c r="F184">
        <f t="shared" si="101"/>
        <v>1</v>
      </c>
      <c r="G184" s="9">
        <f t="shared" si="103"/>
        <v>1</v>
      </c>
      <c r="H184">
        <f t="shared" si="96"/>
        <v>6716628.133731011</v>
      </c>
      <c r="I184">
        <f t="shared" si="96"/>
        <v>6739842.398425064</v>
      </c>
      <c r="J184" s="7">
        <f t="shared" si="104"/>
        <v>0.9965556665391052</v>
      </c>
      <c r="K184">
        <f t="shared" si="97"/>
        <v>698639.3794158886</v>
      </c>
      <c r="L184">
        <f t="shared" si="97"/>
        <v>6187706.292714302</v>
      </c>
      <c r="M184" s="25">
        <f t="shared" si="105"/>
        <v>0.11290765048730571</v>
      </c>
      <c r="N184">
        <f t="shared" si="98"/>
        <v>698639.3794158886</v>
      </c>
      <c r="O184">
        <f t="shared" si="98"/>
        <v>6187706.292714302</v>
      </c>
      <c r="P184" s="12">
        <f t="shared" si="106"/>
        <v>0.11290765048730571</v>
      </c>
    </row>
    <row r="185" spans="1:16" ht="12.75">
      <c r="A185">
        <f t="shared" si="102"/>
        <v>453.1583637600783</v>
      </c>
      <c r="B185" s="14">
        <f t="shared" si="87"/>
        <v>0.011835918824633791</v>
      </c>
      <c r="C185">
        <f t="shared" si="99"/>
        <v>2847.2779730028665</v>
      </c>
      <c r="D185">
        <f t="shared" si="100"/>
        <v>8106991.855547312</v>
      </c>
      <c r="E185">
        <f t="shared" si="101"/>
        <v>1</v>
      </c>
      <c r="F185">
        <f t="shared" si="101"/>
        <v>1</v>
      </c>
      <c r="G185" s="9">
        <f t="shared" si="103"/>
        <v>1</v>
      </c>
      <c r="H185">
        <f t="shared" si="96"/>
        <v>7096344.364875762</v>
      </c>
      <c r="I185">
        <f t="shared" si="96"/>
        <v>7119398.55492949</v>
      </c>
      <c r="J185" s="7">
        <f t="shared" si="104"/>
        <v>0.9967617784176774</v>
      </c>
      <c r="K185">
        <f t="shared" si="97"/>
        <v>715599.0050171075</v>
      </c>
      <c r="L185">
        <f t="shared" si="97"/>
        <v>6566960.850598142</v>
      </c>
      <c r="M185" s="25">
        <f t="shared" si="105"/>
        <v>0.10896958597703962</v>
      </c>
      <c r="N185">
        <f t="shared" si="98"/>
        <v>715599.0050171075</v>
      </c>
      <c r="O185">
        <f t="shared" si="98"/>
        <v>6566960.850598142</v>
      </c>
      <c r="P185" s="12">
        <f t="shared" si="106"/>
        <v>0.10896958597703962</v>
      </c>
    </row>
    <row r="186" spans="1:16" ht="12.75">
      <c r="A186">
        <f t="shared" si="102"/>
        <v>464.1588833612743</v>
      </c>
      <c r="B186" s="14">
        <f t="shared" si="87"/>
        <v>0.011041221181612888</v>
      </c>
      <c r="C186">
        <f aca="true" t="shared" si="107" ref="C186:C201">A186*2*PI()</f>
        <v>2916.396276132442</v>
      </c>
      <c r="D186">
        <f aca="true" t="shared" si="108" ref="D186:D201">C186*C186</f>
        <v>8505367.239439175</v>
      </c>
      <c r="E186">
        <f t="shared" si="101"/>
        <v>1</v>
      </c>
      <c r="F186">
        <f t="shared" si="101"/>
        <v>1</v>
      </c>
      <c r="G186" s="9">
        <f t="shared" si="103"/>
        <v>1</v>
      </c>
      <c r="H186">
        <f aca="true" t="shared" si="109" ref="H186:I205">SQRT((I$24-I$22*$D186)*(I$24-I$22*$D186)+I$23*I$23*$D186)</f>
        <v>7494719.748767625</v>
      </c>
      <c r="I186">
        <f t="shared" si="109"/>
        <v>7517623.376764668</v>
      </c>
      <c r="J186" s="7">
        <f t="shared" si="104"/>
        <v>0.9969533419208212</v>
      </c>
      <c r="K186">
        <f aca="true" t="shared" si="110" ref="K186:L205">SQRT((L$24-L$22*$D186)*(L$24-L$22*$D186)+L$23*L$23*$D186)</f>
        <v>732970.3292843448</v>
      </c>
      <c r="L186">
        <f t="shared" si="110"/>
        <v>6964905.9527926715</v>
      </c>
      <c r="M186" s="25">
        <f t="shared" si="105"/>
        <v>0.10523764918756019</v>
      </c>
      <c r="N186">
        <f aca="true" t="shared" si="111" ref="N186:O205">SQRT((O$24-O$22*$D186)*(O$24-O$22*$D186)+O$23*O$23*$D186)</f>
        <v>732970.3292843448</v>
      </c>
      <c r="O186">
        <f t="shared" si="111"/>
        <v>6964905.9527926715</v>
      </c>
      <c r="P186" s="12">
        <f t="shared" si="106"/>
        <v>0.10523764918756019</v>
      </c>
    </row>
    <row r="187" spans="1:16" ht="12.75">
      <c r="A187">
        <f t="shared" si="102"/>
        <v>475.42644301110187</v>
      </c>
      <c r="B187" s="14">
        <f t="shared" si="87"/>
        <v>0.01031233206045172</v>
      </c>
      <c r="C187">
        <f t="shared" si="107"/>
        <v>2987.192441372008</v>
      </c>
      <c r="D187">
        <f t="shared" si="108"/>
        <v>8923318.681790058</v>
      </c>
      <c r="E187">
        <f aca="true" t="shared" si="112" ref="E187:F202">SQRT(F$24*F$24+F$23*F$23*$D187)</f>
        <v>1</v>
      </c>
      <c r="F187">
        <f t="shared" si="112"/>
        <v>1</v>
      </c>
      <c r="G187" s="9">
        <f t="shared" si="103"/>
        <v>1</v>
      </c>
      <c r="H187">
        <f t="shared" si="109"/>
        <v>7912671.191118508</v>
      </c>
      <c r="I187">
        <f t="shared" si="109"/>
        <v>7935433.105012311</v>
      </c>
      <c r="J187" s="7">
        <f t="shared" si="104"/>
        <v>0.9971316103869081</v>
      </c>
      <c r="K187">
        <f t="shared" si="110"/>
        <v>750763.3462938608</v>
      </c>
      <c r="L187">
        <f t="shared" si="110"/>
        <v>7382455.859839225</v>
      </c>
      <c r="M187" s="25">
        <f t="shared" si="105"/>
        <v>0.10169560923188654</v>
      </c>
      <c r="N187">
        <f t="shared" si="111"/>
        <v>750763.3462938608</v>
      </c>
      <c r="O187">
        <f t="shared" si="111"/>
        <v>7382455.859839225</v>
      </c>
      <c r="P187" s="12">
        <f t="shared" si="106"/>
        <v>0.10169560923188654</v>
      </c>
    </row>
    <row r="188" spans="1:16" ht="12.75">
      <c r="A188">
        <f aca="true" t="shared" si="113" ref="A188:A203">A187*$A$24</f>
        <v>486.9675251658593</v>
      </c>
      <c r="B188" s="14">
        <f t="shared" si="87"/>
        <v>0.009642451037318204</v>
      </c>
      <c r="C188">
        <f t="shared" si="107"/>
        <v>3059.7071991957323</v>
      </c>
      <c r="D188">
        <f t="shared" si="108"/>
        <v>9361808.144810192</v>
      </c>
      <c r="E188">
        <f t="shared" si="112"/>
        <v>1</v>
      </c>
      <c r="F188">
        <f t="shared" si="112"/>
        <v>1</v>
      </c>
      <c r="G188" s="9">
        <f aca="true" t="shared" si="114" ref="G188:G203">(E188/F188)</f>
        <v>1</v>
      </c>
      <c r="H188">
        <f t="shared" si="109"/>
        <v>8351160.654138642</v>
      </c>
      <c r="I188">
        <f t="shared" si="109"/>
        <v>8373789.093810603</v>
      </c>
      <c r="J188" s="7">
        <f aca="true" t="shared" si="115" ref="J188:J203">(H188/I188)</f>
        <v>0.9972977060422161</v>
      </c>
      <c r="K188">
        <f t="shared" si="110"/>
        <v>768988.2927303292</v>
      </c>
      <c r="L188">
        <f t="shared" si="110"/>
        <v>7820570.167656953</v>
      </c>
      <c r="M188" s="25">
        <f aca="true" t="shared" si="116" ref="M188:M203">(K188/L188)</f>
        <v>0.09832892950830956</v>
      </c>
      <c r="N188">
        <f t="shared" si="111"/>
        <v>768988.2927303292</v>
      </c>
      <c r="O188">
        <f t="shared" si="111"/>
        <v>7820570.167656953</v>
      </c>
      <c r="P188" s="12">
        <f aca="true" t="shared" si="117" ref="P188:P203">(N188/O188)</f>
        <v>0.09832892950830956</v>
      </c>
    </row>
    <row r="189" spans="1:16" ht="12.75">
      <c r="A189">
        <f t="shared" si="113"/>
        <v>498.7887696449066</v>
      </c>
      <c r="B189" s="14">
        <f t="shared" si="87"/>
        <v>0.009025630402412253</v>
      </c>
      <c r="C189">
        <f t="shared" si="107"/>
        <v>3133.98226881906</v>
      </c>
      <c r="D189">
        <f t="shared" si="108"/>
        <v>9821844.861272264</v>
      </c>
      <c r="E189">
        <f t="shared" si="112"/>
        <v>1</v>
      </c>
      <c r="F189">
        <f t="shared" si="112"/>
        <v>1</v>
      </c>
      <c r="G189" s="9">
        <f t="shared" si="114"/>
        <v>1</v>
      </c>
      <c r="H189">
        <f t="shared" si="109"/>
        <v>8811197.370600713</v>
      </c>
      <c r="I189">
        <f t="shared" si="109"/>
        <v>8833700.01857621</v>
      </c>
      <c r="J189" s="7">
        <f t="shared" si="115"/>
        <v>0.9974526361628563</v>
      </c>
      <c r="K189">
        <f t="shared" si="110"/>
        <v>787655.6537762106</v>
      </c>
      <c r="L189">
        <f t="shared" si="110"/>
        <v>8280255.985898926</v>
      </c>
      <c r="M189" s="25">
        <f t="shared" si="116"/>
        <v>0.0951245535304185</v>
      </c>
      <c r="N189">
        <f t="shared" si="111"/>
        <v>787655.6537762106</v>
      </c>
      <c r="O189">
        <f t="shared" si="111"/>
        <v>8280255.985898926</v>
      </c>
      <c r="P189" s="12">
        <f t="shared" si="117"/>
        <v>0.0951245535304185</v>
      </c>
    </row>
    <row r="190" spans="1:16" ht="12.75">
      <c r="A190">
        <f t="shared" si="113"/>
        <v>510.8969774506887</v>
      </c>
      <c r="B190" s="14">
        <f t="shared" si="87"/>
        <v>0.008456650208222167</v>
      </c>
      <c r="C190">
        <f t="shared" si="107"/>
        <v>3210.060382200628</v>
      </c>
      <c r="D190">
        <f t="shared" si="108"/>
        <v>10304487.657374041</v>
      </c>
      <c r="E190">
        <f t="shared" si="112"/>
        <v>1</v>
      </c>
      <c r="F190">
        <f t="shared" si="112"/>
        <v>1</v>
      </c>
      <c r="G190" s="9">
        <f t="shared" si="114"/>
        <v>1</v>
      </c>
      <c r="H190">
        <f t="shared" si="109"/>
        <v>9293840.16670249</v>
      </c>
      <c r="I190">
        <f t="shared" si="109"/>
        <v>9316224.193736205</v>
      </c>
      <c r="J190" s="7">
        <f t="shared" si="115"/>
        <v>0.9975973069595336</v>
      </c>
      <c r="K190">
        <f t="shared" si="110"/>
        <v>806776.169144091</v>
      </c>
      <c r="L190">
        <f t="shared" si="110"/>
        <v>8762570.230451936</v>
      </c>
      <c r="M190" s="25">
        <f t="shared" si="116"/>
        <v>0.09207072216555358</v>
      </c>
      <c r="N190">
        <f t="shared" si="111"/>
        <v>806776.169144091</v>
      </c>
      <c r="O190">
        <f t="shared" si="111"/>
        <v>8762570.230451936</v>
      </c>
      <c r="P190" s="12">
        <f t="shared" si="117"/>
        <v>0.09207072216555358</v>
      </c>
    </row>
    <row r="191" spans="1:16" ht="12.75">
      <c r="A191">
        <f t="shared" si="113"/>
        <v>523.2991146814906</v>
      </c>
      <c r="B191" s="14">
        <f t="shared" si="87"/>
        <v>0.00793091409623944</v>
      </c>
      <c r="C191">
        <f t="shared" si="107"/>
        <v>3287.9853086268267</v>
      </c>
      <c r="D191">
        <f t="shared" si="108"/>
        <v>10810847.389745848</v>
      </c>
      <c r="E191">
        <f t="shared" si="112"/>
        <v>1</v>
      </c>
      <c r="F191">
        <f t="shared" si="112"/>
        <v>1</v>
      </c>
      <c r="G191" s="9">
        <f t="shared" si="114"/>
        <v>1</v>
      </c>
      <c r="H191">
        <f t="shared" si="109"/>
        <v>9800199.899074297</v>
      </c>
      <c r="I191">
        <f t="shared" si="109"/>
        <v>9822472.005217172</v>
      </c>
      <c r="J191" s="7">
        <f t="shared" si="115"/>
        <v>0.9977325355438992</v>
      </c>
      <c r="K191">
        <f t="shared" si="110"/>
        <v>826360.8392554567</v>
      </c>
      <c r="L191">
        <f t="shared" si="110"/>
        <v>9268622.034517912</v>
      </c>
      <c r="M191" s="25">
        <f t="shared" si="116"/>
        <v>0.08915681707355738</v>
      </c>
      <c r="N191">
        <f t="shared" si="111"/>
        <v>826360.8392554567</v>
      </c>
      <c r="O191">
        <f t="shared" si="111"/>
        <v>9268622.034517912</v>
      </c>
      <c r="P191" s="12">
        <f t="shared" si="117"/>
        <v>0.08915681707355738</v>
      </c>
    </row>
    <row r="192" spans="1:16" ht="12.75">
      <c r="A192">
        <f t="shared" si="113"/>
        <v>536.0023165391749</v>
      </c>
      <c r="B192" s="14">
        <f t="shared" si="87"/>
        <v>0.007444362060275895</v>
      </c>
      <c r="C192">
        <f t="shared" si="107"/>
        <v>3367.8018798931653</v>
      </c>
      <c r="D192">
        <f t="shared" si="108"/>
        <v>11342089.502211938</v>
      </c>
      <c r="E192">
        <f t="shared" si="112"/>
        <v>1</v>
      </c>
      <c r="F192">
        <f t="shared" si="112"/>
        <v>1</v>
      </c>
      <c r="G192" s="9">
        <f t="shared" si="114"/>
        <v>1</v>
      </c>
      <c r="H192">
        <f t="shared" si="109"/>
        <v>10331442.011540387</v>
      </c>
      <c r="I192">
        <f t="shared" si="109"/>
        <v>10353608.463216918</v>
      </c>
      <c r="J192" s="7">
        <f t="shared" si="115"/>
        <v>0.9978590602730167</v>
      </c>
      <c r="K192">
        <f t="shared" si="110"/>
        <v>846420.9315694611</v>
      </c>
      <c r="L192">
        <f t="shared" si="110"/>
        <v>9799575.283149261</v>
      </c>
      <c r="M192" s="25">
        <f t="shared" si="116"/>
        <v>0.08637322609530984</v>
      </c>
      <c r="N192">
        <f t="shared" si="111"/>
        <v>846420.9315694611</v>
      </c>
      <c r="O192">
        <f t="shared" si="111"/>
        <v>9799575.283149261</v>
      </c>
      <c r="P192" s="12">
        <f t="shared" si="117"/>
        <v>0.08637322609530984</v>
      </c>
    </row>
    <row r="193" spans="1:16" ht="12.75">
      <c r="A193">
        <f t="shared" si="113"/>
        <v>549.0138914342097</v>
      </c>
      <c r="B193" s="14">
        <f t="shared" si="87"/>
        <v>0.006993397082571947</v>
      </c>
      <c r="C193">
        <f t="shared" si="107"/>
        <v>3449.5560160969144</v>
      </c>
      <c r="D193">
        <f t="shared" si="108"/>
        <v>11899436.708190415</v>
      </c>
      <c r="E193">
        <f t="shared" si="112"/>
        <v>1</v>
      </c>
      <c r="F193">
        <f t="shared" si="112"/>
        <v>1</v>
      </c>
      <c r="G193" s="9">
        <f t="shared" si="114"/>
        <v>1</v>
      </c>
      <c r="H193">
        <f t="shared" si="109"/>
        <v>10888789.217518864</v>
      </c>
      <c r="I193">
        <f t="shared" si="109"/>
        <v>10910855.881072601</v>
      </c>
      <c r="J193" s="7">
        <f t="shared" si="115"/>
        <v>0.9979775497179816</v>
      </c>
      <c r="K193">
        <f t="shared" si="110"/>
        <v>866967.9870653233</v>
      </c>
      <c r="L193">
        <f t="shared" si="110"/>
        <v>10356651.27652231</v>
      </c>
      <c r="M193" s="25">
        <f t="shared" si="116"/>
        <v>0.08371122710587635</v>
      </c>
      <c r="N193">
        <f t="shared" si="111"/>
        <v>866967.9870653233</v>
      </c>
      <c r="O193">
        <f t="shared" si="111"/>
        <v>10356651.27652231</v>
      </c>
      <c r="P193" s="12">
        <f t="shared" si="117"/>
        <v>0.08371122710587635</v>
      </c>
    </row>
    <row r="194" spans="1:16" ht="12.75">
      <c r="A194">
        <f t="shared" si="113"/>
        <v>562.3413251903445</v>
      </c>
      <c r="B194" s="14">
        <f t="shared" si="87"/>
        <v>0.006574823186360189</v>
      </c>
      <c r="C194">
        <f t="shared" si="107"/>
        <v>3533.29475205587</v>
      </c>
      <c r="D194">
        <f t="shared" si="108"/>
        <v>12484171.804905552</v>
      </c>
      <c r="E194">
        <f t="shared" si="112"/>
        <v>1</v>
      </c>
      <c r="F194">
        <f t="shared" si="112"/>
        <v>1</v>
      </c>
      <c r="G194" s="9">
        <f t="shared" si="114"/>
        <v>1</v>
      </c>
      <c r="H194">
        <f t="shared" si="109"/>
        <v>11473524.314234002</v>
      </c>
      <c r="I194">
        <f t="shared" si="109"/>
        <v>11495496.68633889</v>
      </c>
      <c r="J194" s="7">
        <f t="shared" si="115"/>
        <v>0.9980886104616079</v>
      </c>
      <c r="K194">
        <f t="shared" si="110"/>
        <v>888013.8268820874</v>
      </c>
      <c r="L194">
        <f t="shared" si="110"/>
        <v>10941131.527630702</v>
      </c>
      <c r="M194" s="25">
        <f t="shared" si="116"/>
        <v>0.08116288746182238</v>
      </c>
      <c r="N194">
        <f t="shared" si="111"/>
        <v>888013.8268820874</v>
      </c>
      <c r="O194">
        <f t="shared" si="111"/>
        <v>10941131.527630702</v>
      </c>
      <c r="P194" s="12">
        <f t="shared" si="117"/>
        <v>0.08116288746182238</v>
      </c>
    </row>
    <row r="195" spans="1:16" ht="12.75">
      <c r="A195">
        <f t="shared" si="113"/>
        <v>575.9922853513581</v>
      </c>
      <c r="B195" s="14">
        <f t="shared" si="87"/>
        <v>0.006185792925551007</v>
      </c>
      <c r="C195">
        <f t="shared" si="107"/>
        <v>3619.0662643684445</v>
      </c>
      <c r="D195">
        <f t="shared" si="108"/>
        <v>13097640.625889769</v>
      </c>
      <c r="E195">
        <f t="shared" si="112"/>
        <v>1</v>
      </c>
      <c r="F195">
        <f t="shared" si="112"/>
        <v>1</v>
      </c>
      <c r="G195" s="9">
        <f t="shared" si="114"/>
        <v>1</v>
      </c>
      <c r="H195">
        <f t="shared" si="109"/>
        <v>12086993.135218218</v>
      </c>
      <c r="I195">
        <f t="shared" si="109"/>
        <v>12108876.370502064</v>
      </c>
      <c r="J195" s="7">
        <f t="shared" si="115"/>
        <v>0.9981927938964548</v>
      </c>
      <c r="K195">
        <f t="shared" si="110"/>
        <v>909570.5591195651</v>
      </c>
      <c r="L195">
        <f t="shared" si="110"/>
        <v>11554360.700471133</v>
      </c>
      <c r="M195" s="25">
        <f t="shared" si="116"/>
        <v>0.07872097666835665</v>
      </c>
      <c r="N195">
        <f t="shared" si="111"/>
        <v>909570.5591195651</v>
      </c>
      <c r="O195">
        <f t="shared" si="111"/>
        <v>11554360.700471133</v>
      </c>
      <c r="P195" s="12">
        <f t="shared" si="117"/>
        <v>0.07872097666835665</v>
      </c>
    </row>
    <row r="196" spans="1:16" ht="12.75">
      <c r="A196">
        <f t="shared" si="113"/>
        <v>589.9746255923516</v>
      </c>
      <c r="B196" s="14">
        <f t="shared" si="87"/>
        <v>0.005823762708805255</v>
      </c>
      <c r="C196">
        <f t="shared" si="107"/>
        <v>3706.9198991306407</v>
      </c>
      <c r="D196">
        <f t="shared" si="108"/>
        <v>13741255.13857072</v>
      </c>
      <c r="E196">
        <f t="shared" si="112"/>
        <v>1</v>
      </c>
      <c r="F196">
        <f t="shared" si="112"/>
        <v>1</v>
      </c>
      <c r="G196" s="9">
        <f t="shared" si="114"/>
        <v>1</v>
      </c>
      <c r="H196">
        <f t="shared" si="109"/>
        <v>12730607.64789917</v>
      </c>
      <c r="I196">
        <f t="shared" si="109"/>
        <v>12752406.584081601</v>
      </c>
      <c r="J196" s="7">
        <f t="shared" si="115"/>
        <v>0.9982906021668378</v>
      </c>
      <c r="K196">
        <f t="shared" si="110"/>
        <v>931650.5858043712</v>
      </c>
      <c r="L196">
        <f t="shared" si="110"/>
        <v>12197749.695182096</v>
      </c>
      <c r="M196" s="25">
        <f t="shared" si="116"/>
        <v>0.0763788902941956</v>
      </c>
      <c r="N196">
        <f t="shared" si="111"/>
        <v>931650.5858043712</v>
      </c>
      <c r="O196">
        <f t="shared" si="111"/>
        <v>12197749.695182096</v>
      </c>
      <c r="P196" s="12">
        <f t="shared" si="117"/>
        <v>0.0763788902941956</v>
      </c>
    </row>
    <row r="197" spans="1:16" ht="12.75">
      <c r="A197">
        <f t="shared" si="113"/>
        <v>604.2963902381279</v>
      </c>
      <c r="B197" s="14">
        <f t="shared" si="87"/>
        <v>0.0054864546541437235</v>
      </c>
      <c r="C197">
        <f t="shared" si="107"/>
        <v>3796.9062003258664</v>
      </c>
      <c r="D197">
        <f t="shared" si="108"/>
        <v>14416496.694073008</v>
      </c>
      <c r="E197">
        <f t="shared" si="112"/>
        <v>1</v>
      </c>
      <c r="F197">
        <f t="shared" si="112"/>
        <v>1</v>
      </c>
      <c r="G197" s="9">
        <f t="shared" si="114"/>
        <v>1</v>
      </c>
      <c r="H197">
        <f t="shared" si="109"/>
        <v>13405849.203401458</v>
      </c>
      <c r="I197">
        <f t="shared" si="109"/>
        <v>13427568.384211086</v>
      </c>
      <c r="J197" s="7">
        <f t="shared" si="115"/>
        <v>0.9983824933757055</v>
      </c>
      <c r="K197">
        <f t="shared" si="110"/>
        <v>954266.6100250623</v>
      </c>
      <c r="L197">
        <f t="shared" si="110"/>
        <v>12872778.886987105</v>
      </c>
      <c r="M197" s="25">
        <f t="shared" si="116"/>
        <v>0.07413058348960813</v>
      </c>
      <c r="N197">
        <f t="shared" si="111"/>
        <v>954266.6100250623</v>
      </c>
      <c r="O197">
        <f t="shared" si="111"/>
        <v>12872778.886987105</v>
      </c>
      <c r="P197" s="12">
        <f t="shared" si="117"/>
        <v>0.07413058348960813</v>
      </c>
    </row>
    <row r="198" spans="1:16" ht="12.75">
      <c r="A198">
        <f t="shared" si="113"/>
        <v>618.9658188912555</v>
      </c>
      <c r="B198" s="14">
        <f t="shared" si="87"/>
        <v>0.005171823908642361</v>
      </c>
      <c r="C198">
        <f t="shared" si="107"/>
        <v>3889.0769389039174</v>
      </c>
      <c r="D198">
        <f t="shared" si="108"/>
        <v>15124919.436714264</v>
      </c>
      <c r="E198">
        <f t="shared" si="112"/>
        <v>1</v>
      </c>
      <c r="F198">
        <f t="shared" si="112"/>
        <v>1</v>
      </c>
      <c r="G198" s="9">
        <f t="shared" si="114"/>
        <v>1</v>
      </c>
      <c r="H198">
        <f t="shared" si="109"/>
        <v>14114271.946042713</v>
      </c>
      <c r="I198">
        <f t="shared" si="109"/>
        <v>14135915.642145766</v>
      </c>
      <c r="J198" s="7">
        <f t="shared" si="115"/>
        <v>0.9984688861584231</v>
      </c>
      <c r="K198">
        <f t="shared" si="110"/>
        <v>977431.6432404823</v>
      </c>
      <c r="L198">
        <f t="shared" si="110"/>
        <v>13581001.52619039</v>
      </c>
      <c r="M198" s="25">
        <f t="shared" si="116"/>
        <v>0.07197051273100488</v>
      </c>
      <c r="N198">
        <f t="shared" si="111"/>
        <v>977431.6432404823</v>
      </c>
      <c r="O198">
        <f t="shared" si="111"/>
        <v>13581001.52619039</v>
      </c>
      <c r="P198" s="12">
        <f t="shared" si="117"/>
        <v>0.07197051273100488</v>
      </c>
    </row>
    <row r="199" spans="1:16" ht="12.75">
      <c r="A199">
        <f t="shared" si="113"/>
        <v>633.9913511724792</v>
      </c>
      <c r="B199" s="14">
        <f t="shared" si="87"/>
        <v>0.004878030558833223</v>
      </c>
      <c r="C199">
        <f t="shared" si="107"/>
        <v>3983.485142565855</v>
      </c>
      <c r="D199">
        <f t="shared" si="108"/>
        <v>15868153.881042909</v>
      </c>
      <c r="E199">
        <f t="shared" si="112"/>
        <v>1</v>
      </c>
      <c r="F199">
        <f t="shared" si="112"/>
        <v>1</v>
      </c>
      <c r="G199" s="9">
        <f t="shared" si="114"/>
        <v>1</v>
      </c>
      <c r="H199">
        <f t="shared" si="109"/>
        <v>14857506.390371358</v>
      </c>
      <c r="I199">
        <f t="shared" si="109"/>
        <v>14879078.618516149</v>
      </c>
      <c r="J199" s="7">
        <f t="shared" si="115"/>
        <v>0.998550163709872</v>
      </c>
      <c r="K199">
        <f t="shared" si="110"/>
        <v>1001159.0127655185</v>
      </c>
      <c r="L199">
        <f t="shared" si="110"/>
        <v>14324047.306878313</v>
      </c>
      <c r="M199" s="25">
        <f t="shared" si="116"/>
        <v>0.06989358463545206</v>
      </c>
      <c r="N199">
        <f t="shared" si="111"/>
        <v>1001159.0127655185</v>
      </c>
      <c r="O199">
        <f t="shared" si="111"/>
        <v>14324047.306878313</v>
      </c>
      <c r="P199" s="12">
        <f t="shared" si="117"/>
        <v>0.06989358463545206</v>
      </c>
    </row>
    <row r="200" spans="1:16" ht="12.75">
      <c r="A200">
        <f t="shared" si="113"/>
        <v>649.3816315762059</v>
      </c>
      <c r="B200" s="14">
        <f t="shared" si="87"/>
        <v>0.004603415411278545</v>
      </c>
      <c r="C200">
        <f t="shared" si="107"/>
        <v>4080.185126271924</v>
      </c>
      <c r="D200">
        <f t="shared" si="108"/>
        <v>16647910.664650638</v>
      </c>
      <c r="E200">
        <f t="shared" si="112"/>
        <v>1</v>
      </c>
      <c r="F200">
        <f t="shared" si="112"/>
        <v>1</v>
      </c>
      <c r="G200" s="9">
        <f t="shared" si="114"/>
        <v>1</v>
      </c>
      <c r="H200">
        <f t="shared" si="109"/>
        <v>15637263.173979087</v>
      </c>
      <c r="I200">
        <f t="shared" si="109"/>
        <v>15658767.714536436</v>
      </c>
      <c r="J200" s="7">
        <f t="shared" si="115"/>
        <v>0.9986266773382566</v>
      </c>
      <c r="K200">
        <f t="shared" si="110"/>
        <v>1025462.3694385777</v>
      </c>
      <c r="L200">
        <f t="shared" si="110"/>
        <v>15103626.112396467</v>
      </c>
      <c r="M200" s="25">
        <f t="shared" si="116"/>
        <v>0.06789511086989357</v>
      </c>
      <c r="N200">
        <f t="shared" si="111"/>
        <v>1025462.3694385777</v>
      </c>
      <c r="O200">
        <f t="shared" si="111"/>
        <v>15103626.112396467</v>
      </c>
      <c r="P200" s="12">
        <f t="shared" si="117"/>
        <v>0.06789511086989357</v>
      </c>
    </row>
    <row r="201" spans="1:16" ht="12.75">
      <c r="A201">
        <f t="shared" si="113"/>
        <v>665.1455144438579</v>
      </c>
      <c r="B201" s="14">
        <f t="shared" si="87"/>
        <v>0.004346479047212341</v>
      </c>
      <c r="C201">
        <f t="shared" si="107"/>
        <v>4179.232523490055</v>
      </c>
      <c r="D201">
        <f t="shared" si="108"/>
        <v>17465984.485397056</v>
      </c>
      <c r="E201">
        <f t="shared" si="112"/>
        <v>1</v>
      </c>
      <c r="F201">
        <f t="shared" si="112"/>
        <v>1</v>
      </c>
      <c r="G201" s="9">
        <f t="shared" si="114"/>
        <v>1</v>
      </c>
      <c r="H201">
        <f t="shared" si="109"/>
        <v>16455336.994725505</v>
      </c>
      <c r="I201">
        <f t="shared" si="109"/>
        <v>16476777.407784352</v>
      </c>
      <c r="J201" s="7">
        <f t="shared" si="115"/>
        <v>0.9986987496081171</v>
      </c>
      <c r="K201">
        <f t="shared" si="110"/>
        <v>1050355.6954751913</v>
      </c>
      <c r="L201">
        <f t="shared" si="110"/>
        <v>15921531.946102412</v>
      </c>
      <c r="M201" s="25">
        <f t="shared" si="116"/>
        <v>0.06597076833001099</v>
      </c>
      <c r="N201">
        <f t="shared" si="111"/>
        <v>1050355.6954751913</v>
      </c>
      <c r="O201">
        <f t="shared" si="111"/>
        <v>15921531.946102412</v>
      </c>
      <c r="P201" s="12">
        <f t="shared" si="117"/>
        <v>0.06597076833001099</v>
      </c>
    </row>
    <row r="202" spans="1:16" ht="12.75">
      <c r="A202">
        <f t="shared" si="113"/>
        <v>681.2920690579556</v>
      </c>
      <c r="B202" s="14">
        <f t="shared" si="87"/>
        <v>0.004105863656206796</v>
      </c>
      <c r="C202">
        <f aca="true" t="shared" si="118" ref="C202:C217">A202*2*PI()</f>
        <v>4280.684318202927</v>
      </c>
      <c r="D202">
        <f aca="true" t="shared" si="119" ref="D202:D217">C202*C202</f>
        <v>18324258.23210846</v>
      </c>
      <c r="E202">
        <f t="shared" si="112"/>
        <v>1</v>
      </c>
      <c r="F202">
        <f t="shared" si="112"/>
        <v>1</v>
      </c>
      <c r="G202" s="9">
        <f t="shared" si="114"/>
        <v>1</v>
      </c>
      <c r="H202">
        <f t="shared" si="109"/>
        <v>17313610.74143691</v>
      </c>
      <c r="I202">
        <f t="shared" si="109"/>
        <v>17334990.381596047</v>
      </c>
      <c r="J202" s="7">
        <f t="shared" si="115"/>
        <v>0.9987666771259455</v>
      </c>
      <c r="K202">
        <f t="shared" si="110"/>
        <v>1075853.312512268</v>
      </c>
      <c r="L202">
        <f t="shared" si="110"/>
        <v>16779647.056339648</v>
      </c>
      <c r="M202" s="25">
        <f t="shared" si="116"/>
        <v>0.06411656388837998</v>
      </c>
      <c r="N202">
        <f t="shared" si="111"/>
        <v>1075853.312512268</v>
      </c>
      <c r="O202">
        <f t="shared" si="111"/>
        <v>16779647.056339648</v>
      </c>
      <c r="P202" s="12">
        <f t="shared" si="117"/>
        <v>0.06411656388837998</v>
      </c>
    </row>
    <row r="203" spans="1:16" ht="12.75">
      <c r="A203">
        <f t="shared" si="113"/>
        <v>697.8305848598604</v>
      </c>
      <c r="B203" s="14">
        <f t="shared" si="87"/>
        <v>0.0038803372362447475</v>
      </c>
      <c r="C203">
        <f t="shared" si="118"/>
        <v>4384.598877692012</v>
      </c>
      <c r="D203">
        <f t="shared" si="119"/>
        <v>19224707.31825805</v>
      </c>
      <c r="E203">
        <f aca="true" t="shared" si="120" ref="E203:F218">SQRT(F$24*F$24+F$23*F$23*$D203)</f>
        <v>1</v>
      </c>
      <c r="F203">
        <f t="shared" si="120"/>
        <v>1</v>
      </c>
      <c r="G203" s="9">
        <f t="shared" si="114"/>
        <v>1</v>
      </c>
      <c r="H203">
        <f t="shared" si="109"/>
        <v>18214059.8275865</v>
      </c>
      <c r="I203">
        <f t="shared" si="109"/>
        <v>18235381.85756756</v>
      </c>
      <c r="J203" s="7">
        <f t="shared" si="115"/>
        <v>0.9988307330141151</v>
      </c>
      <c r="K203">
        <f t="shared" si="110"/>
        <v>1101969.8898476223</v>
      </c>
      <c r="L203">
        <f t="shared" si="110"/>
        <v>17679946.265041273</v>
      </c>
      <c r="M203" s="25">
        <f t="shared" si="116"/>
        <v>0.06232880311557043</v>
      </c>
      <c r="N203">
        <f t="shared" si="111"/>
        <v>1101969.8898476223</v>
      </c>
      <c r="O203">
        <f t="shared" si="111"/>
        <v>17679946.265041273</v>
      </c>
      <c r="P203" s="12">
        <f t="shared" si="117"/>
        <v>0.06232880311557043</v>
      </c>
    </row>
    <row r="204" spans="1:16" ht="12.75">
      <c r="A204">
        <f aca="true" t="shared" si="121" ref="A204:A219">A203*$A$24</f>
        <v>714.7705767941795</v>
      </c>
      <c r="B204" s="14">
        <f t="shared" si="87"/>
        <v>0.003668779815068567</v>
      </c>
      <c r="C204">
        <f t="shared" si="118"/>
        <v>4491.035986117467</v>
      </c>
      <c r="D204">
        <f t="shared" si="119"/>
        <v>20169404.228602085</v>
      </c>
      <c r="E204">
        <f t="shared" si="120"/>
        <v>1</v>
      </c>
      <c r="F204">
        <f t="shared" si="120"/>
        <v>1</v>
      </c>
      <c r="G204" s="9">
        <f aca="true" t="shared" si="122" ref="G204:G219">(E204/F204)</f>
        <v>1</v>
      </c>
      <c r="H204">
        <f t="shared" si="109"/>
        <v>19158756.737930536</v>
      </c>
      <c r="I204">
        <f t="shared" si="109"/>
        <v>19180024.141123436</v>
      </c>
      <c r="J204" s="7">
        <f aca="true" t="shared" si="123" ref="J204:J219">(H204/I204)</f>
        <v>0.9988911691123838</v>
      </c>
      <c r="K204">
        <f t="shared" si="110"/>
        <v>1128720.452879522</v>
      </c>
      <c r="L204">
        <f t="shared" si="110"/>
        <v>18624501.509853706</v>
      </c>
      <c r="M204" s="25">
        <f aca="true" t="shared" si="124" ref="M204:M219">(K204/L204)</f>
        <v>0.06060406246483147</v>
      </c>
      <c r="N204">
        <f t="shared" si="111"/>
        <v>1128720.452879522</v>
      </c>
      <c r="O204">
        <f t="shared" si="111"/>
        <v>18624501.509853706</v>
      </c>
      <c r="P204" s="12">
        <f aca="true" t="shared" si="125" ref="P204:P219">(N204/O204)</f>
        <v>0.06060406246483147</v>
      </c>
    </row>
    <row r="205" spans="1:16" ht="12.75">
      <c r="A205">
        <f t="shared" si="121"/>
        <v>732.1217907829066</v>
      </c>
      <c r="B205" s="14">
        <f t="shared" si="87"/>
        <v>0.0034701714031468494</v>
      </c>
      <c r="C205">
        <f t="shared" si="118"/>
        <v>4600.056878913166</v>
      </c>
      <c r="D205">
        <f t="shared" si="119"/>
        <v>21160523.289236337</v>
      </c>
      <c r="E205">
        <f t="shared" si="120"/>
        <v>1</v>
      </c>
      <c r="F205">
        <f t="shared" si="120"/>
        <v>1</v>
      </c>
      <c r="G205" s="9">
        <f t="shared" si="122"/>
        <v>1</v>
      </c>
      <c r="H205">
        <f t="shared" si="109"/>
        <v>20149875.798564788</v>
      </c>
      <c r="I205">
        <f t="shared" si="109"/>
        <v>20171091.39060476</v>
      </c>
      <c r="J205" s="7">
        <f t="shared" si="123"/>
        <v>0.9989482179407578</v>
      </c>
      <c r="K205">
        <f t="shared" si="110"/>
        <v>1156120.3917511038</v>
      </c>
      <c r="L205">
        <f t="shared" si="110"/>
        <v>19615486.61017285</v>
      </c>
      <c r="M205" s="25">
        <f t="shared" si="124"/>
        <v>0.05893916448402175</v>
      </c>
      <c r="N205">
        <f t="shared" si="111"/>
        <v>1156120.3917511038</v>
      </c>
      <c r="O205">
        <f t="shared" si="111"/>
        <v>19615486.61017285</v>
      </c>
      <c r="P205" s="12">
        <f t="shared" si="125"/>
        <v>0.05893916448402175</v>
      </c>
    </row>
    <row r="206" spans="1:16" ht="12.75">
      <c r="A206">
        <f t="shared" si="121"/>
        <v>749.8942093324493</v>
      </c>
      <c r="B206" s="14">
        <f t="shared" si="87"/>
        <v>0.0032835814343611506</v>
      </c>
      <c r="C206">
        <f t="shared" si="118"/>
        <v>4711.724278016699</v>
      </c>
      <c r="D206">
        <f t="shared" si="119"/>
        <v>22200345.67205198</v>
      </c>
      <c r="E206">
        <f t="shared" si="120"/>
        <v>1</v>
      </c>
      <c r="F206">
        <f t="shared" si="120"/>
        <v>1</v>
      </c>
      <c r="G206" s="9">
        <f t="shared" si="122"/>
        <v>1</v>
      </c>
      <c r="H206">
        <f aca="true" t="shared" si="126" ref="H206:I225">SQRT((I$24-I$22*$D206)*(I$24-I$22*$D206)+I$23*I$23*$D206)</f>
        <v>21189698.181380432</v>
      </c>
      <c r="I206">
        <f t="shared" si="126"/>
        <v>21210864.620845072</v>
      </c>
      <c r="J206" s="7">
        <f t="shared" si="123"/>
        <v>0.9990020944528665</v>
      </c>
      <c r="K206">
        <f aca="true" t="shared" si="127" ref="K206:L225">SQRT((L$24-L$22*$D206)*(L$24-L$22*$D206)+L$23*L$23*$D206)</f>
        <v>1184185.4702046348</v>
      </c>
      <c r="L206">
        <f t="shared" si="127"/>
        <v>20655182.26801019</v>
      </c>
      <c r="M206" s="25">
        <f t="shared" si="124"/>
        <v>0.05733115567993063</v>
      </c>
      <c r="N206">
        <f aca="true" t="shared" si="128" ref="N206:O225">SQRT((O$24-O$22*$D206)*(O$24-O$22*$D206)+O$23*O$23*$D206)</f>
        <v>1184185.4702046348</v>
      </c>
      <c r="O206">
        <f t="shared" si="128"/>
        <v>20655182.26801019</v>
      </c>
      <c r="P206" s="12">
        <f t="shared" si="125"/>
        <v>0.05733115567993063</v>
      </c>
    </row>
    <row r="207" spans="1:16" ht="12.75">
      <c r="A207">
        <f t="shared" si="121"/>
        <v>768.0980572767686</v>
      </c>
      <c r="B207" s="14">
        <f t="shared" si="87"/>
        <v>0.003108159488399662</v>
      </c>
      <c r="C207">
        <f t="shared" si="118"/>
        <v>4826.102427954576</v>
      </c>
      <c r="D207">
        <f t="shared" si="119"/>
        <v>23291264.645109057</v>
      </c>
      <c r="E207">
        <f t="shared" si="120"/>
        <v>1</v>
      </c>
      <c r="F207">
        <f t="shared" si="120"/>
        <v>1</v>
      </c>
      <c r="G207" s="9">
        <f t="shared" si="122"/>
        <v>1</v>
      </c>
      <c r="H207">
        <f t="shared" si="126"/>
        <v>22280617.15443751</v>
      </c>
      <c r="I207">
        <f t="shared" si="126"/>
        <v>22301736.95274296</v>
      </c>
      <c r="J207" s="7">
        <f t="shared" si="123"/>
        <v>0.9990529976050653</v>
      </c>
      <c r="K207">
        <f t="shared" si="127"/>
        <v>1212931.834650717</v>
      </c>
      <c r="L207">
        <f t="shared" si="127"/>
        <v>21745981.315154046</v>
      </c>
      <c r="M207" s="25">
        <f t="shared" si="124"/>
        <v>0.055777286712072424</v>
      </c>
      <c r="N207">
        <f t="shared" si="128"/>
        <v>1212931.834650717</v>
      </c>
      <c r="O207">
        <f t="shared" si="128"/>
        <v>21745981.315154046</v>
      </c>
      <c r="P207" s="12">
        <f t="shared" si="125"/>
        <v>0.055777286712072424</v>
      </c>
    </row>
    <row r="208" spans="1:16" ht="12.75">
      <c r="A208">
        <f t="shared" si="121"/>
        <v>786.743807659933</v>
      </c>
      <c r="B208" s="14">
        <f t="shared" si="87"/>
        <v>0.0029431271203157177</v>
      </c>
      <c r="C208">
        <f t="shared" si="118"/>
        <v>4943.257132803414</v>
      </c>
      <c r="D208">
        <f t="shared" si="119"/>
        <v>24435791.081011828</v>
      </c>
      <c r="E208">
        <f t="shared" si="120"/>
        <v>1</v>
      </c>
      <c r="F208">
        <f t="shared" si="120"/>
        <v>1</v>
      </c>
      <c r="G208" s="9">
        <f t="shared" si="122"/>
        <v>1</v>
      </c>
      <c r="H208">
        <f t="shared" si="126"/>
        <v>23425143.59034028</v>
      </c>
      <c r="I208">
        <f t="shared" si="126"/>
        <v>23446219.120907407</v>
      </c>
      <c r="J208" s="7">
        <f t="shared" si="123"/>
        <v>0.9991011117631186</v>
      </c>
      <c r="K208">
        <f t="shared" si="127"/>
        <v>1242376.023457644</v>
      </c>
      <c r="L208">
        <f t="shared" si="127"/>
        <v>22890394.21866449</v>
      </c>
      <c r="M208" s="25">
        <f t="shared" si="124"/>
        <v>0.05427499463703552</v>
      </c>
      <c r="N208">
        <f t="shared" si="128"/>
        <v>1242376.023457644</v>
      </c>
      <c r="O208">
        <f t="shared" si="128"/>
        <v>22890394.21866449</v>
      </c>
      <c r="P208" s="12">
        <f t="shared" si="125"/>
        <v>0.05427499463703552</v>
      </c>
    </row>
    <row r="209" spans="1:16" ht="12.75">
      <c r="A209">
        <f t="shared" si="121"/>
        <v>805.8421877614747</v>
      </c>
      <c r="B209" s="14">
        <f t="shared" si="87"/>
        <v>0.002787770648938806</v>
      </c>
      <c r="C209">
        <f t="shared" si="118"/>
        <v>5063.255794048351</v>
      </c>
      <c r="D209">
        <f t="shared" si="119"/>
        <v>25636559.235964198</v>
      </c>
      <c r="E209">
        <f t="shared" si="120"/>
        <v>1</v>
      </c>
      <c r="F209">
        <f t="shared" si="120"/>
        <v>1</v>
      </c>
      <c r="G209" s="9">
        <f t="shared" si="122"/>
        <v>1</v>
      </c>
      <c r="H209">
        <f t="shared" si="126"/>
        <v>24625911.74529265</v>
      </c>
      <c r="I209">
        <f t="shared" si="126"/>
        <v>24646945.252046827</v>
      </c>
      <c r="J209" s="7">
        <f t="shared" si="123"/>
        <v>0.9991466079654463</v>
      </c>
      <c r="K209">
        <f t="shared" si="127"/>
        <v>1272534.9764662604</v>
      </c>
      <c r="L209">
        <f t="shared" si="127"/>
        <v>24091054.857340768</v>
      </c>
      <c r="M209" s="25">
        <f t="shared" si="124"/>
        <v>0.052821886961853276</v>
      </c>
      <c r="N209">
        <f t="shared" si="128"/>
        <v>1272534.9764662604</v>
      </c>
      <c r="O209">
        <f t="shared" si="128"/>
        <v>24091054.857340768</v>
      </c>
      <c r="P209" s="12">
        <f t="shared" si="125"/>
        <v>0.052821886961853276</v>
      </c>
    </row>
    <row r="210" spans="1:16" ht="12.75">
      <c r="A210">
        <f t="shared" si="121"/>
        <v>825.4041852680111</v>
      </c>
      <c r="B210" s="14">
        <f t="shared" si="87"/>
        <v>0.0026414347777569728</v>
      </c>
      <c r="C210">
        <f t="shared" si="118"/>
        <v>5186.167449360505</v>
      </c>
      <c r="D210">
        <f t="shared" si="119"/>
        <v>26896332.812806446</v>
      </c>
      <c r="E210">
        <f t="shared" si="120"/>
        <v>1</v>
      </c>
      <c r="F210">
        <f t="shared" si="120"/>
        <v>1</v>
      </c>
      <c r="G210" s="9">
        <f t="shared" si="122"/>
        <v>1</v>
      </c>
      <c r="H210">
        <f t="shared" si="126"/>
        <v>25885685.322134897</v>
      </c>
      <c r="I210">
        <f t="shared" si="126"/>
        <v>25906678.92739653</v>
      </c>
      <c r="J210" s="7">
        <f t="shared" si="123"/>
        <v>0.9991896450594665</v>
      </c>
      <c r="K210">
        <f t="shared" si="127"/>
        <v>1303426.0447357984</v>
      </c>
      <c r="L210">
        <f t="shared" si="127"/>
        <v>25350726.58242825</v>
      </c>
      <c r="M210" s="25">
        <f t="shared" si="124"/>
        <v>0.0514157272967183</v>
      </c>
      <c r="N210">
        <f t="shared" si="128"/>
        <v>1303426.0447357984</v>
      </c>
      <c r="O210">
        <f t="shared" si="128"/>
        <v>25350726.58242825</v>
      </c>
      <c r="P210" s="12">
        <f t="shared" si="125"/>
        <v>0.0514157272967183</v>
      </c>
    </row>
    <row r="211" spans="1:16" ht="12.75">
      <c r="A211">
        <f t="shared" si="121"/>
        <v>845.4410545946848</v>
      </c>
      <c r="B211" s="14">
        <f t="shared" si="87"/>
        <v>0.0025035169402830583</v>
      </c>
      <c r="C211">
        <f t="shared" si="118"/>
        <v>5312.0628123157385</v>
      </c>
      <c r="D211">
        <f t="shared" si="119"/>
        <v>28218011.321987793</v>
      </c>
      <c r="E211">
        <f t="shared" si="120"/>
        <v>1</v>
      </c>
      <c r="F211">
        <f t="shared" si="120"/>
        <v>1</v>
      </c>
      <c r="G211" s="9">
        <f t="shared" si="122"/>
        <v>1</v>
      </c>
      <c r="H211">
        <f t="shared" si="126"/>
        <v>27207363.831316244</v>
      </c>
      <c r="I211">
        <f t="shared" si="126"/>
        <v>27228319.54313354</v>
      </c>
      <c r="J211" s="7">
        <f t="shared" si="123"/>
        <v>0.9992303707254464</v>
      </c>
      <c r="K211">
        <f t="shared" si="127"/>
        <v>1335067.000526293</v>
      </c>
      <c r="L211">
        <f t="shared" si="127"/>
        <v>26672308.57648963</v>
      </c>
      <c r="M211" s="25">
        <f t="shared" si="124"/>
        <v>0.050054422424577485</v>
      </c>
      <c r="N211">
        <f t="shared" si="128"/>
        <v>1335067.000526293</v>
      </c>
      <c r="O211">
        <f t="shared" si="128"/>
        <v>26672308.57648963</v>
      </c>
      <c r="P211" s="12">
        <f t="shared" si="125"/>
        <v>0.050054422424577485</v>
      </c>
    </row>
    <row r="212" spans="1:16" ht="12.75">
      <c r="A212">
        <f t="shared" si="121"/>
        <v>865.9643233600576</v>
      </c>
      <c r="B212" s="14">
        <f t="shared" si="87"/>
        <v>0.00237346227738977</v>
      </c>
      <c r="C212">
        <f t="shared" si="118"/>
        <v>5441.014313077626</v>
      </c>
      <c r="D212">
        <f t="shared" si="119"/>
        <v>29604636.75511559</v>
      </c>
      <c r="E212">
        <f t="shared" si="120"/>
        <v>1</v>
      </c>
      <c r="F212">
        <f t="shared" si="120"/>
        <v>1</v>
      </c>
      <c r="G212" s="9">
        <f t="shared" si="122"/>
        <v>1</v>
      </c>
      <c r="H212">
        <f t="shared" si="126"/>
        <v>28593989.264444042</v>
      </c>
      <c r="I212">
        <f t="shared" si="126"/>
        <v>28614908.983414453</v>
      </c>
      <c r="J212" s="7">
        <f t="shared" si="123"/>
        <v>0.9992689224004684</v>
      </c>
      <c r="K212">
        <f t="shared" si="127"/>
        <v>1367476.047523327</v>
      </c>
      <c r="L212">
        <f t="shared" si="127"/>
        <v>28058842.525055453</v>
      </c>
      <c r="M212" s="25">
        <f t="shared" si="124"/>
        <v>0.048736010628457824</v>
      </c>
      <c r="N212">
        <f t="shared" si="128"/>
        <v>1367476.047523327</v>
      </c>
      <c r="O212">
        <f t="shared" si="128"/>
        <v>28058842.525055453</v>
      </c>
      <c r="P212" s="12">
        <f t="shared" si="125"/>
        <v>0.048736010628457824</v>
      </c>
    </row>
    <row r="213" spans="1:16" ht="12.75">
      <c r="A213">
        <f t="shared" si="121"/>
        <v>886.9857990181837</v>
      </c>
      <c r="B213" s="14">
        <f t="shared" si="87"/>
        <v>0.0022507591671516386</v>
      </c>
      <c r="C213">
        <f t="shared" si="118"/>
        <v>5573.096140067997</v>
      </c>
      <c r="D213">
        <f t="shared" si="119"/>
        <v>31059400.58644081</v>
      </c>
      <c r="E213">
        <f t="shared" si="120"/>
        <v>1</v>
      </c>
      <c r="F213">
        <f t="shared" si="120"/>
        <v>1</v>
      </c>
      <c r="G213" s="9">
        <f t="shared" si="122"/>
        <v>1</v>
      </c>
      <c r="H213">
        <f t="shared" si="126"/>
        <v>30048753.09576926</v>
      </c>
      <c r="I213">
        <f t="shared" si="126"/>
        <v>30069638.621391524</v>
      </c>
      <c r="J213" s="7">
        <f t="shared" si="123"/>
        <v>0.9993054281135455</v>
      </c>
      <c r="K213">
        <f t="shared" si="127"/>
        <v>1400671.8313109803</v>
      </c>
      <c r="L213">
        <f t="shared" si="127"/>
        <v>29513519.61639098</v>
      </c>
      <c r="M213" s="25">
        <f t="shared" si="124"/>
        <v>0.04745865113739557</v>
      </c>
      <c r="N213">
        <f t="shared" si="128"/>
        <v>1400671.8313109803</v>
      </c>
      <c r="O213">
        <f t="shared" si="128"/>
        <v>29513519.61639098</v>
      </c>
      <c r="P213" s="12">
        <f t="shared" si="125"/>
        <v>0.04745865113739557</v>
      </c>
    </row>
    <row r="214" spans="1:16" ht="12.75">
      <c r="A214">
        <f t="shared" si="121"/>
        <v>908.5175756516785</v>
      </c>
      <c r="B214" s="14">
        <f t="shared" si="87"/>
        <v>0.0021349352387744656</v>
      </c>
      <c r="C214">
        <f t="shared" si="118"/>
        <v>5708.3842826490445</v>
      </c>
      <c r="D214">
        <f t="shared" si="119"/>
        <v>32585651.118394647</v>
      </c>
      <c r="E214">
        <f t="shared" si="120"/>
        <v>1</v>
      </c>
      <c r="F214">
        <f t="shared" si="120"/>
        <v>1</v>
      </c>
      <c r="G214" s="9">
        <f t="shared" si="122"/>
        <v>1</v>
      </c>
      <c r="H214">
        <f t="shared" si="126"/>
        <v>31575003.627723098</v>
      </c>
      <c r="I214">
        <f t="shared" si="126"/>
        <v>31595856.66431779</v>
      </c>
      <c r="J214" s="7">
        <f t="shared" si="123"/>
        <v>0.9993400072415747</v>
      </c>
      <c r="K214">
        <f t="shared" si="127"/>
        <v>1434673.4500990144</v>
      </c>
      <c r="L214">
        <f t="shared" si="127"/>
        <v>31039687.885474514</v>
      </c>
      <c r="M214" s="25">
        <f t="shared" si="124"/>
        <v>0.046220614569078555</v>
      </c>
      <c r="N214">
        <f t="shared" si="128"/>
        <v>1434673.4500990144</v>
      </c>
      <c r="O214">
        <f t="shared" si="128"/>
        <v>31039687.885474514</v>
      </c>
      <c r="P214" s="12">
        <f t="shared" si="125"/>
        <v>0.046220614569078555</v>
      </c>
    </row>
    <row r="215" spans="1:16" ht="12.75">
      <c r="A215">
        <f t="shared" si="121"/>
        <v>930.5720409296905</v>
      </c>
      <c r="B215" s="14">
        <f t="shared" si="87"/>
        <v>0.0020255538115597767</v>
      </c>
      <c r="C215">
        <f t="shared" si="118"/>
        <v>5846.956574841552</v>
      </c>
      <c r="D215">
        <f t="shared" si="119"/>
        <v>34186901.18808285</v>
      </c>
      <c r="E215">
        <f t="shared" si="120"/>
        <v>1</v>
      </c>
      <c r="F215">
        <f t="shared" si="120"/>
        <v>1</v>
      </c>
      <c r="G215" s="9">
        <f t="shared" si="122"/>
        <v>1</v>
      </c>
      <c r="H215">
        <f t="shared" si="126"/>
        <v>33176253.697411302</v>
      </c>
      <c r="I215">
        <f t="shared" si="126"/>
        <v>33197075.859644324</v>
      </c>
      <c r="J215" s="7">
        <f t="shared" si="123"/>
        <v>0.9993727711946361</v>
      </c>
      <c r="K215">
        <f t="shared" si="127"/>
        <v>1469500.465710461</v>
      </c>
      <c r="L215">
        <f t="shared" si="127"/>
        <v>32640859.919076446</v>
      </c>
      <c r="M215" s="25">
        <f t="shared" si="124"/>
        <v>0.045020274262187375</v>
      </c>
      <c r="N215">
        <f t="shared" si="128"/>
        <v>1469500.465710461</v>
      </c>
      <c r="O215">
        <f t="shared" si="128"/>
        <v>32640859.919076446</v>
      </c>
      <c r="P215" s="12">
        <f t="shared" si="125"/>
        <v>0.045020274262187375</v>
      </c>
    </row>
    <row r="216" spans="1:16" ht="12.75">
      <c r="A216">
        <f t="shared" si="121"/>
        <v>953.1618832347789</v>
      </c>
      <c r="B216" s="14">
        <f t="shared" si="87"/>
        <v>0.0019222107078182922</v>
      </c>
      <c r="C216">
        <f t="shared" si="118"/>
        <v>5988.8927401043875</v>
      </c>
      <c r="D216">
        <f t="shared" si="119"/>
        <v>35866836.25247504</v>
      </c>
      <c r="E216">
        <f t="shared" si="120"/>
        <v>1</v>
      </c>
      <c r="F216">
        <f t="shared" si="120"/>
        <v>1</v>
      </c>
      <c r="G216" s="9">
        <f t="shared" si="122"/>
        <v>1</v>
      </c>
      <c r="H216">
        <f t="shared" si="126"/>
        <v>34856188.761803485</v>
      </c>
      <c r="I216">
        <f t="shared" si="126"/>
        <v>34876981.57984362</v>
      </c>
      <c r="J216" s="7">
        <f t="shared" si="123"/>
        <v>0.9994038240381401</v>
      </c>
      <c r="K216">
        <f t="shared" si="127"/>
        <v>1505172.9148359355</v>
      </c>
      <c r="L216">
        <f t="shared" si="127"/>
        <v>34320720.9396612</v>
      </c>
      <c r="M216" s="25">
        <f t="shared" si="124"/>
        <v>0.04385609840428935</v>
      </c>
      <c r="N216">
        <f t="shared" si="128"/>
        <v>1505172.9148359355</v>
      </c>
      <c r="O216">
        <f t="shared" si="128"/>
        <v>34320720.9396612</v>
      </c>
      <c r="P216" s="12">
        <f t="shared" si="125"/>
        <v>0.04385609840428935</v>
      </c>
    </row>
    <row r="217" spans="1:16" ht="12.75">
      <c r="A217">
        <f t="shared" si="121"/>
        <v>976.3000989627985</v>
      </c>
      <c r="B217" s="14">
        <f t="shared" si="87"/>
        <v>0.0018245313954388782</v>
      </c>
      <c r="C217">
        <f t="shared" si="118"/>
        <v>6134.274437201032</v>
      </c>
      <c r="D217">
        <f t="shared" si="119"/>
        <v>37629322.87089804</v>
      </c>
      <c r="E217">
        <f t="shared" si="120"/>
        <v>1</v>
      </c>
      <c r="F217">
        <f t="shared" si="120"/>
        <v>1</v>
      </c>
      <c r="G217" s="9">
        <f t="shared" si="122"/>
        <v>1</v>
      </c>
      <c r="H217">
        <f t="shared" si="126"/>
        <v>36618675.380226485</v>
      </c>
      <c r="I217">
        <f t="shared" si="126"/>
        <v>36639440.30456539</v>
      </c>
      <c r="J217" s="7">
        <f t="shared" si="123"/>
        <v>0.9994332630584338</v>
      </c>
      <c r="K217">
        <f t="shared" si="127"/>
        <v>1541711.3205611543</v>
      </c>
      <c r="L217">
        <f t="shared" si="127"/>
        <v>36083137.28670757</v>
      </c>
      <c r="M217" s="25">
        <f t="shared" si="124"/>
        <v>0.04272664287229523</v>
      </c>
      <c r="N217">
        <f t="shared" si="128"/>
        <v>1541711.3205611543</v>
      </c>
      <c r="O217">
        <f t="shared" si="128"/>
        <v>36083137.28670757</v>
      </c>
      <c r="P217" s="12">
        <f t="shared" si="125"/>
        <v>0.04272664287229523</v>
      </c>
    </row>
    <row r="218" spans="1:16" ht="12.75">
      <c r="A218">
        <f t="shared" si="121"/>
        <v>999.9999999999909</v>
      </c>
      <c r="B218" s="14">
        <f aca="true" t="shared" si="129" ref="B218:B281">G218*J218*M218*P218</f>
        <v>0.001732168421625181</v>
      </c>
      <c r="C218">
        <f aca="true" t="shared" si="130" ref="C218:C233">A218*2*PI()</f>
        <v>6283.185307179529</v>
      </c>
      <c r="D218">
        <f aca="true" t="shared" si="131" ref="D218:D233">C218*C218</f>
        <v>39478417.60435672</v>
      </c>
      <c r="E218">
        <f t="shared" si="120"/>
        <v>1</v>
      </c>
      <c r="F218">
        <f t="shared" si="120"/>
        <v>1</v>
      </c>
      <c r="G218" s="9">
        <f t="shared" si="122"/>
        <v>1</v>
      </c>
      <c r="H218">
        <f t="shared" si="126"/>
        <v>38467770.11368517</v>
      </c>
      <c r="I218">
        <f t="shared" si="126"/>
        <v>38488508.51964559</v>
      </c>
      <c r="J218" s="7">
        <f t="shared" si="123"/>
        <v>0.99946117927771</v>
      </c>
      <c r="K218">
        <f t="shared" si="127"/>
        <v>1579136.7041742834</v>
      </c>
      <c r="L218">
        <f t="shared" si="127"/>
        <v>37932165.314959325</v>
      </c>
      <c r="M218" s="25">
        <f t="shared" si="124"/>
        <v>0.041630544712181736</v>
      </c>
      <c r="N218">
        <f t="shared" si="128"/>
        <v>1579136.7041742834</v>
      </c>
      <c r="O218">
        <f t="shared" si="128"/>
        <v>37932165.314959325</v>
      </c>
      <c r="P218" s="12">
        <f t="shared" si="125"/>
        <v>0.041630544712181736</v>
      </c>
    </row>
    <row r="219" spans="1:16" ht="12.75">
      <c r="A219">
        <f t="shared" si="121"/>
        <v>1024.275221381583</v>
      </c>
      <c r="B219" s="14">
        <f t="shared" si="129"/>
        <v>0.0016447991042863803</v>
      </c>
      <c r="C219">
        <f t="shared" si="130"/>
        <v>6435.71102149288</v>
      </c>
      <c r="D219">
        <f t="shared" si="131"/>
        <v>41418376.352164924</v>
      </c>
      <c r="E219">
        <f aca="true" t="shared" si="132" ref="E219:F234">SQRT(F$24*F$24+F$23*F$23*$D219)</f>
        <v>1</v>
      </c>
      <c r="F219">
        <f t="shared" si="132"/>
        <v>1</v>
      </c>
      <c r="G219" s="9">
        <f t="shared" si="122"/>
        <v>1</v>
      </c>
      <c r="H219">
        <f t="shared" si="126"/>
        <v>40407728.86149337</v>
      </c>
      <c r="I219">
        <f t="shared" si="126"/>
        <v>40428442.05344901</v>
      </c>
      <c r="J219" s="7">
        <f t="shared" si="123"/>
        <v>0.9994876579233932</v>
      </c>
      <c r="K219">
        <f t="shared" si="127"/>
        <v>1617470.5972599117</v>
      </c>
      <c r="L219">
        <f t="shared" si="127"/>
        <v>39872060.730078004</v>
      </c>
      <c r="M219" s="25">
        <f t="shared" si="124"/>
        <v>0.040566516193123466</v>
      </c>
      <c r="N219">
        <f t="shared" si="128"/>
        <v>1617470.5972599117</v>
      </c>
      <c r="O219">
        <f t="shared" si="128"/>
        <v>39872060.730078004</v>
      </c>
      <c r="P219" s="12">
        <f t="shared" si="125"/>
        <v>0.040566516193123466</v>
      </c>
    </row>
    <row r="220" spans="1:16" ht="12.75">
      <c r="A220">
        <f aca="true" t="shared" si="133" ref="A220:A235">A219*$A$24</f>
        <v>1049.1397291363003</v>
      </c>
      <c r="B220" s="14">
        <f t="shared" si="129"/>
        <v>0.00156212345184002</v>
      </c>
      <c r="C220">
        <f t="shared" si="130"/>
        <v>6591.939331287573</v>
      </c>
      <c r="D220">
        <f t="shared" si="131"/>
        <v>43453664.14737605</v>
      </c>
      <c r="E220">
        <f t="shared" si="132"/>
        <v>1</v>
      </c>
      <c r="F220">
        <f t="shared" si="132"/>
        <v>1</v>
      </c>
      <c r="G220" s="9">
        <f aca="true" t="shared" si="134" ref="G220:G235">(E220/F220)</f>
        <v>1</v>
      </c>
      <c r="H220">
        <f t="shared" si="126"/>
        <v>42443016.6567045</v>
      </c>
      <c r="I220">
        <f t="shared" si="126"/>
        <v>42463705.87203308</v>
      </c>
      <c r="J220" s="7">
        <f aca="true" t="shared" si="135" ref="J220:J235">(H220/I220)</f>
        <v>0.9995127788565856</v>
      </c>
      <c r="K220">
        <f t="shared" si="127"/>
        <v>1656735.0540866125</v>
      </c>
      <c r="L220">
        <f t="shared" si="127"/>
        <v>41907288.38317861</v>
      </c>
      <c r="M220" s="25">
        <f aca="true" t="shared" si="136" ref="M220:M235">(K220/L220)</f>
        <v>0.039533339378541574</v>
      </c>
      <c r="N220">
        <f t="shared" si="128"/>
        <v>1656735.0540866125</v>
      </c>
      <c r="O220">
        <f t="shared" si="128"/>
        <v>41907288.38317861</v>
      </c>
      <c r="P220" s="12">
        <f aca="true" t="shared" si="137" ref="P220:P235">(N220/O220)</f>
        <v>0.039533339378541574</v>
      </c>
    </row>
    <row r="221" spans="1:16" ht="12.75">
      <c r="A221">
        <f t="shared" si="133"/>
        <v>1074.6078283213076</v>
      </c>
      <c r="B221" s="14">
        <f t="shared" si="129"/>
        <v>0.0014838622858614008</v>
      </c>
      <c r="C221">
        <f t="shared" si="130"/>
        <v>6751.960117888603</v>
      </c>
      <c r="D221">
        <f t="shared" si="131"/>
        <v>45588965.43355828</v>
      </c>
      <c r="E221">
        <f t="shared" si="132"/>
        <v>1</v>
      </c>
      <c r="F221">
        <f t="shared" si="132"/>
        <v>1</v>
      </c>
      <c r="G221" s="9">
        <f t="shared" si="134"/>
        <v>1</v>
      </c>
      <c r="H221">
        <f t="shared" si="126"/>
        <v>44578317.942886725</v>
      </c>
      <c r="I221">
        <f t="shared" si="126"/>
        <v>44598984.355675705</v>
      </c>
      <c r="J221" s="7">
        <f t="shared" si="135"/>
        <v>0.9995366169636473</v>
      </c>
      <c r="K221">
        <f t="shared" si="127"/>
        <v>1696952.6642952089</v>
      </c>
      <c r="L221">
        <f t="shared" si="127"/>
        <v>44042532.54678448</v>
      </c>
      <c r="M221" s="25">
        <f t="shared" si="136"/>
        <v>0.03852986116301576</v>
      </c>
      <c r="N221">
        <f t="shared" si="128"/>
        <v>1696952.6642952089</v>
      </c>
      <c r="O221">
        <f t="shared" si="128"/>
        <v>44042532.54678448</v>
      </c>
      <c r="P221" s="12">
        <f t="shared" si="137"/>
        <v>0.03852986116301576</v>
      </c>
    </row>
    <row r="222" spans="1:16" ht="12.75">
      <c r="A222">
        <f t="shared" si="133"/>
        <v>1100.6941712521993</v>
      </c>
      <c r="B222" s="14">
        <f t="shared" si="129"/>
        <v>0.0014097555441850494</v>
      </c>
      <c r="C222">
        <f t="shared" si="130"/>
        <v>6915.86544451003</v>
      </c>
      <c r="D222">
        <f t="shared" si="131"/>
        <v>47829194.846567914</v>
      </c>
      <c r="E222">
        <f t="shared" si="132"/>
        <v>1</v>
      </c>
      <c r="F222">
        <f t="shared" si="132"/>
        <v>1</v>
      </c>
      <c r="G222" s="9">
        <f t="shared" si="134"/>
        <v>1</v>
      </c>
      <c r="H222">
        <f t="shared" si="126"/>
        <v>46818547.35589636</v>
      </c>
      <c r="I222">
        <f t="shared" si="126"/>
        <v>46839192.08041927</v>
      </c>
      <c r="J222" s="7">
        <f t="shared" si="135"/>
        <v>0.9995592425145279</v>
      </c>
      <c r="K222">
        <f t="shared" si="127"/>
        <v>1738146.5658950577</v>
      </c>
      <c r="L222">
        <f t="shared" si="127"/>
        <v>46282707.69584817</v>
      </c>
      <c r="M222" s="25">
        <f t="shared" si="136"/>
        <v>0.037554988729645564</v>
      </c>
      <c r="N222">
        <f t="shared" si="128"/>
        <v>1738146.5658950577</v>
      </c>
      <c r="O222">
        <f t="shared" si="128"/>
        <v>46282707.69584817</v>
      </c>
      <c r="P222" s="12">
        <f t="shared" si="137"/>
        <v>0.037554988729645564</v>
      </c>
    </row>
    <row r="223" spans="1:16" ht="12.75">
      <c r="A223">
        <f t="shared" si="133"/>
        <v>1127.4137659327746</v>
      </c>
      <c r="B223" s="14">
        <f t="shared" si="129"/>
        <v>0.0013395607448048485</v>
      </c>
      <c r="C223">
        <f t="shared" si="130"/>
        <v>7083.749609220815</v>
      </c>
      <c r="D223">
        <f t="shared" si="131"/>
        <v>50179508.52613605</v>
      </c>
      <c r="E223">
        <f t="shared" si="132"/>
        <v>1</v>
      </c>
      <c r="F223">
        <f t="shared" si="132"/>
        <v>1</v>
      </c>
      <c r="G223" s="9">
        <f t="shared" si="134"/>
        <v>1</v>
      </c>
      <c r="H223">
        <f t="shared" si="126"/>
        <v>49168861.035464495</v>
      </c>
      <c r="I223">
        <f t="shared" si="126"/>
        <v>49189485.12944429</v>
      </c>
      <c r="J223" s="7">
        <f t="shared" si="135"/>
        <v>0.9995807214910762</v>
      </c>
      <c r="K223">
        <f t="shared" si="127"/>
        <v>1780340.4585758147</v>
      </c>
      <c r="L223">
        <f t="shared" si="127"/>
        <v>48632969.818646446</v>
      </c>
      <c r="M223" s="25">
        <f t="shared" si="136"/>
        <v>0.03660768538739766</v>
      </c>
      <c r="N223">
        <f t="shared" si="128"/>
        <v>1780340.4585758147</v>
      </c>
      <c r="O223">
        <f t="shared" si="128"/>
        <v>48632969.818646446</v>
      </c>
      <c r="P223" s="12">
        <f t="shared" si="137"/>
        <v>0.03660768538739766</v>
      </c>
    </row>
    <row r="224" spans="1:16" ht="12.75">
      <c r="A224">
        <f t="shared" si="133"/>
        <v>1154.7819846894472</v>
      </c>
      <c r="B224" s="14">
        <f t="shared" si="129"/>
        <v>0.001273051593293523</v>
      </c>
      <c r="C224">
        <f t="shared" si="130"/>
        <v>7255.709199196416</v>
      </c>
      <c r="D224">
        <f t="shared" si="131"/>
        <v>52645315.9833035</v>
      </c>
      <c r="E224">
        <f t="shared" si="132"/>
        <v>1</v>
      </c>
      <c r="F224">
        <f t="shared" si="132"/>
        <v>1</v>
      </c>
      <c r="G224" s="9">
        <f t="shared" si="134"/>
        <v>1</v>
      </c>
      <c r="H224">
        <f t="shared" si="126"/>
        <v>51634668.49263195</v>
      </c>
      <c r="I224">
        <f t="shared" si="126"/>
        <v>51655272.96030642</v>
      </c>
      <c r="J224" s="7">
        <f t="shared" si="135"/>
        <v>0.9996011158882017</v>
      </c>
      <c r="K224">
        <f t="shared" si="127"/>
        <v>1823558.6173423477</v>
      </c>
      <c r="L224">
        <f t="shared" si="127"/>
        <v>51098728.28357912</v>
      </c>
      <c r="M224" s="25">
        <f t="shared" si="136"/>
        <v>0.03568696675232834</v>
      </c>
      <c r="N224">
        <f t="shared" si="128"/>
        <v>1823558.6173423477</v>
      </c>
      <c r="O224">
        <f t="shared" si="128"/>
        <v>51098728.28357912</v>
      </c>
      <c r="P224" s="12">
        <f t="shared" si="137"/>
        <v>0.03568696675232834</v>
      </c>
    </row>
    <row r="225" spans="1:16" ht="12.75">
      <c r="A225">
        <f t="shared" si="133"/>
        <v>1182.814573015258</v>
      </c>
      <c r="B225" s="14">
        <f t="shared" si="129"/>
        <v>0.0012100167185225897</v>
      </c>
      <c r="C225">
        <f t="shared" si="130"/>
        <v>7431.843146287365</v>
      </c>
      <c r="D225">
        <f t="shared" si="131"/>
        <v>55232292.551018484</v>
      </c>
      <c r="E225">
        <f t="shared" si="132"/>
        <v>1</v>
      </c>
      <c r="F225">
        <f t="shared" si="132"/>
        <v>1</v>
      </c>
      <c r="G225" s="9">
        <f t="shared" si="134"/>
        <v>1</v>
      </c>
      <c r="H225">
        <f t="shared" si="126"/>
        <v>54221645.06034693</v>
      </c>
      <c r="I225">
        <f t="shared" si="126"/>
        <v>54242230.85534991</v>
      </c>
      <c r="J225" s="7">
        <f t="shared" si="135"/>
        <v>0.9996204839904561</v>
      </c>
      <c r="K225">
        <f t="shared" si="127"/>
        <v>1867825.9064806437</v>
      </c>
      <c r="L225">
        <f t="shared" si="127"/>
        <v>53685658.28918065</v>
      </c>
      <c r="M225" s="25">
        <f t="shared" si="136"/>
        <v>0.034791897240404504</v>
      </c>
      <c r="N225">
        <f t="shared" si="128"/>
        <v>1867825.9064806437</v>
      </c>
      <c r="O225">
        <f t="shared" si="128"/>
        <v>53685658.28918065</v>
      </c>
      <c r="P225" s="12">
        <f t="shared" si="137"/>
        <v>0.034791897240404504</v>
      </c>
    </row>
    <row r="226" spans="1:16" ht="12.75">
      <c r="A226">
        <f t="shared" si="133"/>
        <v>1211.5276586285768</v>
      </c>
      <c r="B226" s="14">
        <f t="shared" si="129"/>
        <v>0.0011502585232555829</v>
      </c>
      <c r="C226">
        <f t="shared" si="130"/>
        <v>7612.252783936759</v>
      </c>
      <c r="D226">
        <f t="shared" si="131"/>
        <v>57946392.44655295</v>
      </c>
      <c r="E226">
        <f t="shared" si="132"/>
        <v>1</v>
      </c>
      <c r="F226">
        <f t="shared" si="132"/>
        <v>1</v>
      </c>
      <c r="G226" s="9">
        <f t="shared" si="134"/>
        <v>1</v>
      </c>
      <c r="H226">
        <f aca="true" t="shared" si="138" ref="H226:I245">SQRT((I$24-I$22*$D226)*(I$24-I$22*$D226)+I$23*I$23*$D226)</f>
        <v>56935744.955881394</v>
      </c>
      <c r="I226">
        <f t="shared" si="138"/>
        <v>56956312.9839525</v>
      </c>
      <c r="J226" s="7">
        <f t="shared" si="135"/>
        <v>0.9996388806263338</v>
      </c>
      <c r="K226">
        <f aca="true" t="shared" si="139" ref="K226:L245">SQRT((L$24-L$22*$D226)*(L$24-L$22*$D226)+L$23*L$23*$D226)</f>
        <v>1913167.7938627342</v>
      </c>
      <c r="L226">
        <f t="shared" si="139"/>
        <v>56399713.92599605</v>
      </c>
      <c r="M226" s="25">
        <f t="shared" si="136"/>
        <v>0.03392158684303019</v>
      </c>
      <c r="N226">
        <f aca="true" t="shared" si="140" ref="N226:O245">SQRT((O$24-O$22*$D226)*(O$24-O$22*$D226)+O$23*O$23*$D226)</f>
        <v>1913167.7938627342</v>
      </c>
      <c r="O226">
        <f t="shared" si="140"/>
        <v>56399713.92599605</v>
      </c>
      <c r="P226" s="12">
        <f t="shared" si="137"/>
        <v>0.03392158684303019</v>
      </c>
    </row>
    <row r="227" spans="1:16" ht="12.75">
      <c r="A227">
        <f t="shared" si="133"/>
        <v>1240.9377607517076</v>
      </c>
      <c r="B227" s="14">
        <f t="shared" si="129"/>
        <v>0.0010935921377481837</v>
      </c>
      <c r="C227">
        <f t="shared" si="130"/>
        <v>7797.041905479466</v>
      </c>
      <c r="D227">
        <f t="shared" si="131"/>
        <v>60793862.47580285</v>
      </c>
      <c r="E227">
        <f t="shared" si="132"/>
        <v>1</v>
      </c>
      <c r="F227">
        <f t="shared" si="132"/>
        <v>1</v>
      </c>
      <c r="G227" s="9">
        <f t="shared" si="134"/>
        <v>1</v>
      </c>
      <c r="H227">
        <f t="shared" si="138"/>
        <v>59783214.9851313</v>
      </c>
      <c r="I227">
        <f t="shared" si="138"/>
        <v>59803766.10666592</v>
      </c>
      <c r="J227" s="7">
        <f t="shared" si="135"/>
        <v>0.9996563574023422</v>
      </c>
      <c r="K227">
        <f t="shared" si="139"/>
        <v>1959610.3655988844</v>
      </c>
      <c r="L227">
        <f t="shared" si="139"/>
        <v>59247141.880382165</v>
      </c>
      <c r="M227" s="25">
        <f t="shared" si="136"/>
        <v>0.03307518815937597</v>
      </c>
      <c r="N227">
        <f t="shared" si="140"/>
        <v>1959610.3655988844</v>
      </c>
      <c r="O227">
        <f t="shared" si="140"/>
        <v>59247141.880382165</v>
      </c>
      <c r="P227" s="12">
        <f t="shared" si="137"/>
        <v>0.03307518815937597</v>
      </c>
    </row>
    <row r="228" spans="1:16" ht="12.75">
      <c r="A228">
        <f t="shared" si="133"/>
        <v>1271.0617996147325</v>
      </c>
      <c r="B228" s="14">
        <f t="shared" si="129"/>
        <v>0.0010398444658512864</v>
      </c>
      <c r="C228">
        <f t="shared" si="130"/>
        <v>7986.316823856531</v>
      </c>
      <c r="D228">
        <f t="shared" si="131"/>
        <v>63781256.41101387</v>
      </c>
      <c r="E228">
        <f t="shared" si="132"/>
        <v>1</v>
      </c>
      <c r="F228">
        <f t="shared" si="132"/>
        <v>1</v>
      </c>
      <c r="G228" s="9">
        <f t="shared" si="134"/>
        <v>1</v>
      </c>
      <c r="H228">
        <f t="shared" si="138"/>
        <v>62770608.92034232</v>
      </c>
      <c r="I228">
        <f t="shared" si="138"/>
        <v>62791143.952792466</v>
      </c>
      <c r="J228" s="7">
        <f t="shared" si="135"/>
        <v>0.9996729629186947</v>
      </c>
      <c r="K228">
        <f t="shared" si="139"/>
        <v>2007180.3410454602</v>
      </c>
      <c r="L228">
        <f t="shared" si="139"/>
        <v>62234495.81177211</v>
      </c>
      <c r="M228" s="25">
        <f t="shared" si="136"/>
        <v>0.03225189366225712</v>
      </c>
      <c r="N228">
        <f t="shared" si="140"/>
        <v>2007180.3410454602</v>
      </c>
      <c r="O228">
        <f t="shared" si="140"/>
        <v>62234495.81177211</v>
      </c>
      <c r="P228" s="12">
        <f t="shared" si="137"/>
        <v>0.03225189366225712</v>
      </c>
    </row>
    <row r="229" spans="1:16" ht="12.75">
      <c r="A229">
        <f t="shared" si="133"/>
        <v>1301.9171061900652</v>
      </c>
      <c r="B229" s="14">
        <f t="shared" si="129"/>
        <v>0.0009888533143040965</v>
      </c>
      <c r="C229">
        <f t="shared" si="130"/>
        <v>8180.186432779183</v>
      </c>
      <c r="D229">
        <f t="shared" si="131"/>
        <v>66915450.07502461</v>
      </c>
      <c r="E229">
        <f t="shared" si="132"/>
        <v>1</v>
      </c>
      <c r="F229">
        <f t="shared" si="132"/>
        <v>1</v>
      </c>
      <c r="G229" s="9">
        <f t="shared" si="134"/>
        <v>1</v>
      </c>
      <c r="H229">
        <f t="shared" si="138"/>
        <v>65904802.58435306</v>
      </c>
      <c r="I229">
        <f t="shared" si="138"/>
        <v>65925322.304489106</v>
      </c>
      <c r="J229" s="7">
        <f t="shared" si="135"/>
        <v>0.9996887429682745</v>
      </c>
      <c r="K229">
        <f t="shared" si="139"/>
        <v>2055905.0881771185</v>
      </c>
      <c r="L229">
        <f t="shared" si="139"/>
        <v>65368651.43649168</v>
      </c>
      <c r="M229" s="25">
        <f t="shared" si="136"/>
        <v>0.031450933176654476</v>
      </c>
      <c r="N229">
        <f t="shared" si="140"/>
        <v>2055905.0881771185</v>
      </c>
      <c r="O229">
        <f t="shared" si="140"/>
        <v>65368651.43649168</v>
      </c>
      <c r="P229" s="12">
        <f t="shared" si="137"/>
        <v>0.031450933176654476</v>
      </c>
    </row>
    <row r="230" spans="1:16" ht="12.75">
      <c r="A230">
        <f t="shared" si="133"/>
        <v>1333.521432163311</v>
      </c>
      <c r="B230" s="14">
        <f t="shared" si="129"/>
        <v>0.0009404665969476783</v>
      </c>
      <c r="C230">
        <f t="shared" si="130"/>
        <v>8378.762269377594</v>
      </c>
      <c r="D230">
        <f t="shared" si="131"/>
        <v>70203657.16674557</v>
      </c>
      <c r="E230">
        <f t="shared" si="132"/>
        <v>1</v>
      </c>
      <c r="F230">
        <f t="shared" si="132"/>
        <v>1</v>
      </c>
      <c r="G230" s="9">
        <f t="shared" si="134"/>
        <v>1</v>
      </c>
      <c r="H230">
        <f t="shared" si="138"/>
        <v>69193009.67607403</v>
      </c>
      <c r="I230">
        <f t="shared" si="138"/>
        <v>69213514.82211646</v>
      </c>
      <c r="J230" s="7">
        <f t="shared" si="135"/>
        <v>0.9997037407203617</v>
      </c>
      <c r="K230">
        <f t="shared" si="139"/>
        <v>2105812.63933216</v>
      </c>
      <c r="L230">
        <f t="shared" si="139"/>
        <v>68656822.35284294</v>
      </c>
      <c r="M230" s="25">
        <f t="shared" si="136"/>
        <v>0.030671571552058036</v>
      </c>
      <c r="N230">
        <f t="shared" si="140"/>
        <v>2105812.63933216</v>
      </c>
      <c r="O230">
        <f t="shared" si="140"/>
        <v>68656822.35284294</v>
      </c>
      <c r="P230" s="12">
        <f t="shared" si="137"/>
        <v>0.030671571552058036</v>
      </c>
    </row>
    <row r="231" spans="1:16" ht="12.75">
      <c r="A231">
        <f t="shared" si="133"/>
        <v>1365.8929601461732</v>
      </c>
      <c r="B231" s="14">
        <f t="shared" si="129"/>
        <v>0.0008945416065046566</v>
      </c>
      <c r="C231">
        <f t="shared" si="130"/>
        <v>8582.158578370467</v>
      </c>
      <c r="D231">
        <f t="shared" si="131"/>
        <v>73653445.86429779</v>
      </c>
      <c r="E231">
        <f t="shared" si="132"/>
        <v>1</v>
      </c>
      <c r="F231">
        <f t="shared" si="132"/>
        <v>1</v>
      </c>
      <c r="G231" s="9">
        <f t="shared" si="134"/>
        <v>1</v>
      </c>
      <c r="H231">
        <f t="shared" si="138"/>
        <v>72642798.37362625</v>
      </c>
      <c r="I231">
        <f t="shared" si="138"/>
        <v>72663289.64725585</v>
      </c>
      <c r="J231" s="7">
        <f t="shared" si="135"/>
        <v>0.9997179968904645</v>
      </c>
      <c r="K231">
        <f t="shared" si="139"/>
        <v>2156931.7073401026</v>
      </c>
      <c r="L231">
        <f t="shared" si="139"/>
        <v>72106576.6438762</v>
      </c>
      <c r="M231" s="25">
        <f t="shared" si="136"/>
        <v>0.029913106511669136</v>
      </c>
      <c r="N231">
        <f t="shared" si="140"/>
        <v>2156931.7073401026</v>
      </c>
      <c r="O231">
        <f t="shared" si="140"/>
        <v>72106576.6438762</v>
      </c>
      <c r="P231" s="12">
        <f t="shared" si="137"/>
        <v>0.029913106511669136</v>
      </c>
    </row>
    <row r="232" spans="1:16" ht="12.75">
      <c r="A232">
        <f t="shared" si="133"/>
        <v>1399.0503141372799</v>
      </c>
      <c r="B232" s="14">
        <f t="shared" si="129"/>
        <v>0.000850944347375132</v>
      </c>
      <c r="C232">
        <f t="shared" si="130"/>
        <v>8790.492377792341</v>
      </c>
      <c r="D232">
        <f t="shared" si="131"/>
        <v>77272756.24402525</v>
      </c>
      <c r="E232">
        <f t="shared" si="132"/>
        <v>1</v>
      </c>
      <c r="F232">
        <f t="shared" si="132"/>
        <v>1</v>
      </c>
      <c r="G232" s="9">
        <f t="shared" si="134"/>
        <v>1</v>
      </c>
      <c r="H232">
        <f t="shared" si="138"/>
        <v>76262108.7533537</v>
      </c>
      <c r="I232">
        <f t="shared" si="138"/>
        <v>76282586.82160798</v>
      </c>
      <c r="J232" s="7">
        <f t="shared" si="135"/>
        <v>0.99973154989746</v>
      </c>
      <c r="K232">
        <f t="shared" si="139"/>
        <v>2209291.7020407594</v>
      </c>
      <c r="L232">
        <f t="shared" si="139"/>
        <v>75725854.29606201</v>
      </c>
      <c r="M232" s="25">
        <f t="shared" si="136"/>
        <v>0.02917486666315034</v>
      </c>
      <c r="N232">
        <f t="shared" si="140"/>
        <v>2209291.7020407594</v>
      </c>
      <c r="O232">
        <f t="shared" si="140"/>
        <v>75725854.29606201</v>
      </c>
      <c r="P232" s="12">
        <f t="shared" si="137"/>
        <v>0.02917486666315034</v>
      </c>
    </row>
    <row r="233" spans="1:16" ht="12.75">
      <c r="A233">
        <f t="shared" si="133"/>
        <v>1433.0125702369485</v>
      </c>
      <c r="B233" s="14">
        <f t="shared" si="129"/>
        <v>0.0008095489236068443</v>
      </c>
      <c r="C233">
        <f t="shared" si="130"/>
        <v>9003.88352631645</v>
      </c>
      <c r="D233">
        <f t="shared" si="131"/>
        <v>81069918.55547273</v>
      </c>
      <c r="E233">
        <f t="shared" si="132"/>
        <v>1</v>
      </c>
      <c r="F233">
        <f t="shared" si="132"/>
        <v>1</v>
      </c>
      <c r="G233" s="9">
        <f t="shared" si="134"/>
        <v>1</v>
      </c>
      <c r="H233">
        <f t="shared" si="138"/>
        <v>80059271.06480119</v>
      </c>
      <c r="I233">
        <f t="shared" si="138"/>
        <v>80079736.56186435</v>
      </c>
      <c r="J233" s="7">
        <f t="shared" si="135"/>
        <v>0.9997444360091351</v>
      </c>
      <c r="K233">
        <f t="shared" si="139"/>
        <v>2262922.7472043135</v>
      </c>
      <c r="L233">
        <f t="shared" si="139"/>
        <v>79522985.47395295</v>
      </c>
      <c r="M233" s="25">
        <f t="shared" si="136"/>
        <v>0.028456209657087308</v>
      </c>
      <c r="N233">
        <f t="shared" si="140"/>
        <v>2262922.7472043135</v>
      </c>
      <c r="O233">
        <f t="shared" si="140"/>
        <v>79522985.47395295</v>
      </c>
      <c r="P233" s="12">
        <f t="shared" si="137"/>
        <v>0.028456209657087308</v>
      </c>
    </row>
    <row r="234" spans="1:16" ht="12.75">
      <c r="A234">
        <f t="shared" si="133"/>
        <v>1467.799267622055</v>
      </c>
      <c r="B234" s="14">
        <f t="shared" si="129"/>
        <v>0.0007702369768217697</v>
      </c>
      <c r="C234">
        <f aca="true" t="shared" si="141" ref="C234:C249">A234*2*PI()</f>
        <v>9222.454792211853</v>
      </c>
      <c r="D234">
        <f aca="true" t="shared" si="142" ref="D234:D249">C234*C234</f>
        <v>85053672.39439137</v>
      </c>
      <c r="E234">
        <f t="shared" si="132"/>
        <v>1</v>
      </c>
      <c r="F234">
        <f t="shared" si="132"/>
        <v>1</v>
      </c>
      <c r="G234" s="9">
        <f t="shared" si="134"/>
        <v>1</v>
      </c>
      <c r="H234">
        <f t="shared" si="138"/>
        <v>84043024.90371983</v>
      </c>
      <c r="I234">
        <f t="shared" si="138"/>
        <v>84063478.43261296</v>
      </c>
      <c r="J234" s="7">
        <f t="shared" si="135"/>
        <v>0.9997566894771132</v>
      </c>
      <c r="K234">
        <f t="shared" si="139"/>
        <v>2317855.6978621394</v>
      </c>
      <c r="L234">
        <f t="shared" si="139"/>
        <v>83506709.69289497</v>
      </c>
      <c r="M234" s="25">
        <f t="shared" si="136"/>
        <v>0.027756520480645287</v>
      </c>
      <c r="N234">
        <f t="shared" si="140"/>
        <v>2317855.6978621394</v>
      </c>
      <c r="O234">
        <f t="shared" si="140"/>
        <v>83506709.69289497</v>
      </c>
      <c r="P234" s="12">
        <f t="shared" si="137"/>
        <v>0.027756520480645287</v>
      </c>
    </row>
    <row r="235" spans="1:16" ht="12.75">
      <c r="A235">
        <f t="shared" si="133"/>
        <v>1503.4304197873191</v>
      </c>
      <c r="B235" s="14">
        <f t="shared" si="129"/>
        <v>0.0007328971694323589</v>
      </c>
      <c r="C235">
        <f t="shared" si="141"/>
        <v>9446.331923974521</v>
      </c>
      <c r="D235">
        <f t="shared" si="142"/>
        <v>89233186.81790018</v>
      </c>
      <c r="E235">
        <f aca="true" t="shared" si="143" ref="E235:F250">SQRT(F$24*F$24+F$23*F$23*$D235)</f>
        <v>1</v>
      </c>
      <c r="F235">
        <f t="shared" si="143"/>
        <v>1</v>
      </c>
      <c r="G235" s="9">
        <f t="shared" si="134"/>
        <v>1</v>
      </c>
      <c r="H235">
        <f t="shared" si="138"/>
        <v>88222539.32722864</v>
      </c>
      <c r="I235">
        <f t="shared" si="138"/>
        <v>88242981.46140626</v>
      </c>
      <c r="J235" s="7">
        <f t="shared" si="135"/>
        <v>0.9997683426620556</v>
      </c>
      <c r="K235">
        <f t="shared" si="139"/>
        <v>2374122.1580583276</v>
      </c>
      <c r="L235">
        <f t="shared" si="139"/>
        <v>87686195.93391512</v>
      </c>
      <c r="M235" s="25">
        <f t="shared" si="136"/>
        <v>0.027075209875082155</v>
      </c>
      <c r="N235">
        <f t="shared" si="140"/>
        <v>2374122.1580583276</v>
      </c>
      <c r="O235">
        <f t="shared" si="140"/>
        <v>87686195.93391512</v>
      </c>
      <c r="P235" s="12">
        <f t="shared" si="137"/>
        <v>0.027075209875082155</v>
      </c>
    </row>
    <row r="236" spans="1:16" ht="12.75">
      <c r="A236">
        <f aca="true" t="shared" si="144" ref="A236:A251">A235*$A$24</f>
        <v>1539.9265260594764</v>
      </c>
      <c r="B236" s="14">
        <f t="shared" si="129"/>
        <v>0.0006974247089678716</v>
      </c>
      <c r="C236">
        <f t="shared" si="141"/>
        <v>9675.643722673005</v>
      </c>
      <c r="D236">
        <f t="shared" si="142"/>
        <v>93618081.44810152</v>
      </c>
      <c r="E236">
        <f t="shared" si="143"/>
        <v>1</v>
      </c>
      <c r="F236">
        <f t="shared" si="143"/>
        <v>1</v>
      </c>
      <c r="G236" s="9">
        <f aca="true" t="shared" si="145" ref="G236:G251">(E236/F236)</f>
        <v>1</v>
      </c>
      <c r="H236">
        <f t="shared" si="138"/>
        <v>92607433.95742998</v>
      </c>
      <c r="I236">
        <f t="shared" si="138"/>
        <v>92627865.24228892</v>
      </c>
      <c r="J236" s="7">
        <f aca="true" t="shared" si="146" ref="J236:J251">(H236/I236)</f>
        <v>0.9997794261499442</v>
      </c>
      <c r="K236">
        <f t="shared" si="139"/>
        <v>2431754.499032137</v>
      </c>
      <c r="L236">
        <f t="shared" si="139"/>
        <v>92071063.74708208</v>
      </c>
      <c r="M236" s="25">
        <f aca="true" t="shared" si="147" ref="M236:M251">(K236/L236)</f>
        <v>0.02641171286683656</v>
      </c>
      <c r="N236">
        <f t="shared" si="140"/>
        <v>2431754.499032137</v>
      </c>
      <c r="O236">
        <f t="shared" si="140"/>
        <v>92071063.74708208</v>
      </c>
      <c r="P236" s="12">
        <f aca="true" t="shared" si="148" ref="P236:P251">(N236/O236)</f>
        <v>0.02641171286683656</v>
      </c>
    </row>
    <row r="237" spans="1:16" ht="12.75">
      <c r="A237">
        <f t="shared" si="144"/>
        <v>1577.3085833909563</v>
      </c>
      <c r="B237" s="14">
        <f t="shared" si="129"/>
        <v>0.0006637209097627119</v>
      </c>
      <c r="C237">
        <f t="shared" si="141"/>
        <v>9910.522116050304</v>
      </c>
      <c r="D237">
        <f t="shared" si="142"/>
        <v>98218448.6127222</v>
      </c>
      <c r="E237">
        <f t="shared" si="143"/>
        <v>1</v>
      </c>
      <c r="F237">
        <f t="shared" si="143"/>
        <v>1</v>
      </c>
      <c r="G237" s="9">
        <f t="shared" si="145"/>
        <v>1</v>
      </c>
      <c r="H237">
        <f t="shared" si="138"/>
        <v>97207801.12205066</v>
      </c>
      <c r="I237">
        <f t="shared" si="138"/>
        <v>97228222.0763564</v>
      </c>
      <c r="J237" s="7">
        <f t="shared" si="146"/>
        <v>0.9997899688601762</v>
      </c>
      <c r="K237">
        <f t="shared" si="139"/>
        <v>2490785.877841825</v>
      </c>
      <c r="L237">
        <f t="shared" si="139"/>
        <v>96671405.39190927</v>
      </c>
      <c r="M237" s="25">
        <f t="shared" si="147"/>
        <v>0.02576548740285808</v>
      </c>
      <c r="N237">
        <f t="shared" si="140"/>
        <v>2490785.877841825</v>
      </c>
      <c r="O237">
        <f t="shared" si="140"/>
        <v>96671405.39190927</v>
      </c>
      <c r="P237" s="12">
        <f t="shared" si="148"/>
        <v>0.02576548740285808</v>
      </c>
    </row>
    <row r="238" spans="1:16" ht="12.75">
      <c r="A238">
        <f t="shared" si="144"/>
        <v>1615.5980984398573</v>
      </c>
      <c r="B238" s="14">
        <f t="shared" si="129"/>
        <v>0.0006316927886412392</v>
      </c>
      <c r="C238">
        <f t="shared" si="141"/>
        <v>10151.10223442459</v>
      </c>
      <c r="D238">
        <f t="shared" si="142"/>
        <v>103044876.57373992</v>
      </c>
      <c r="E238">
        <f t="shared" si="143"/>
        <v>1</v>
      </c>
      <c r="F238">
        <f t="shared" si="143"/>
        <v>1</v>
      </c>
      <c r="G238" s="9">
        <f t="shared" si="145"/>
        <v>1</v>
      </c>
      <c r="H238">
        <f t="shared" si="138"/>
        <v>102034229.08306837</v>
      </c>
      <c r="I238">
        <f t="shared" si="138"/>
        <v>102054640.20030402</v>
      </c>
      <c r="J238" s="7">
        <f t="shared" si="146"/>
        <v>0.9997999981461344</v>
      </c>
      <c r="K238">
        <f t="shared" si="139"/>
        <v>2551250.2564405785</v>
      </c>
      <c r="L238">
        <f t="shared" si="139"/>
        <v>101497809.06575938</v>
      </c>
      <c r="M238" s="25">
        <f t="shared" si="147"/>
        <v>0.025136013081697654</v>
      </c>
      <c r="N238">
        <f t="shared" si="140"/>
        <v>2551250.2564405785</v>
      </c>
      <c r="O238">
        <f t="shared" si="140"/>
        <v>101497809.06575938</v>
      </c>
      <c r="P238" s="12">
        <f t="shared" si="148"/>
        <v>0.025136013081697654</v>
      </c>
    </row>
    <row r="239" spans="1:16" ht="12.75">
      <c r="A239">
        <f t="shared" si="144"/>
        <v>1654.8170999431643</v>
      </c>
      <c r="B239" s="14">
        <f t="shared" si="129"/>
        <v>0.0006012526915732437</v>
      </c>
      <c r="C239">
        <f t="shared" si="141"/>
        <v>10397.522488432423</v>
      </c>
      <c r="D239">
        <f t="shared" si="142"/>
        <v>108108473.89745797</v>
      </c>
      <c r="E239">
        <f t="shared" si="143"/>
        <v>1</v>
      </c>
      <c r="F239">
        <f t="shared" si="143"/>
        <v>1</v>
      </c>
      <c r="G239" s="9">
        <f t="shared" si="145"/>
        <v>1</v>
      </c>
      <c r="H239">
        <f t="shared" si="138"/>
        <v>107097826.40678643</v>
      </c>
      <c r="I239">
        <f t="shared" si="138"/>
        <v>107118228.15642887</v>
      </c>
      <c r="J239" s="7">
        <f t="shared" si="146"/>
        <v>0.9998095398888353</v>
      </c>
      <c r="K239">
        <f t="shared" si="139"/>
        <v>2613182.4212155174</v>
      </c>
      <c r="L239">
        <f t="shared" si="139"/>
        <v>106561383.2737117</v>
      </c>
      <c r="M239" s="25">
        <f t="shared" si="147"/>
        <v>0.024522789972642744</v>
      </c>
      <c r="N239">
        <f t="shared" si="140"/>
        <v>2613182.4212155174</v>
      </c>
      <c r="O239">
        <f t="shared" si="140"/>
        <v>106561383.2737117</v>
      </c>
      <c r="P239" s="12">
        <f t="shared" si="148"/>
        <v>0.024522789972642744</v>
      </c>
    </row>
    <row r="240" spans="1:16" ht="12.75">
      <c r="A240">
        <f t="shared" si="144"/>
        <v>1694.988151390329</v>
      </c>
      <c r="B240" s="14">
        <f t="shared" si="129"/>
        <v>0.0005723179485763306</v>
      </c>
      <c r="C240">
        <f t="shared" si="141"/>
        <v>10649.924648659204</v>
      </c>
      <c r="D240">
        <f t="shared" si="142"/>
        <v>113420895.02211887</v>
      </c>
      <c r="E240">
        <f t="shared" si="143"/>
        <v>1</v>
      </c>
      <c r="F240">
        <f t="shared" si="143"/>
        <v>1</v>
      </c>
      <c r="G240" s="9">
        <f t="shared" si="145"/>
        <v>1</v>
      </c>
      <c r="H240">
        <f t="shared" si="138"/>
        <v>112410247.53144732</v>
      </c>
      <c r="I240">
        <f t="shared" si="138"/>
        <v>112430640.360175</v>
      </c>
      <c r="J240" s="7">
        <f t="shared" si="146"/>
        <v>0.9998186185842014</v>
      </c>
      <c r="K240">
        <f t="shared" si="139"/>
        <v>2676618.0030010096</v>
      </c>
      <c r="L240">
        <f t="shared" si="139"/>
        <v>111873782.39598192</v>
      </c>
      <c r="M240" s="25">
        <f t="shared" si="147"/>
        <v>0.02392533751587131</v>
      </c>
      <c r="N240">
        <f t="shared" si="140"/>
        <v>2676618.0030010096</v>
      </c>
      <c r="O240">
        <f t="shared" si="140"/>
        <v>111873782.39598192</v>
      </c>
      <c r="P240" s="12">
        <f t="shared" si="148"/>
        <v>0.02392533751587131</v>
      </c>
    </row>
    <row r="241" spans="1:16" ht="12.75">
      <c r="A241">
        <f t="shared" si="144"/>
        <v>1736.134364004505</v>
      </c>
      <c r="B241" s="14">
        <f t="shared" si="129"/>
        <v>0.0005448105544103829</v>
      </c>
      <c r="C241">
        <f t="shared" si="141"/>
        <v>10908.453927202681</v>
      </c>
      <c r="D241">
        <f t="shared" si="142"/>
        <v>118994367.0819036</v>
      </c>
      <c r="E241">
        <f t="shared" si="143"/>
        <v>1</v>
      </c>
      <c r="F241">
        <f t="shared" si="143"/>
        <v>1</v>
      </c>
      <c r="G241" s="9">
        <f t="shared" si="145"/>
        <v>1</v>
      </c>
      <c r="H241">
        <f t="shared" si="138"/>
        <v>117983719.59123206</v>
      </c>
      <c r="I241">
        <f t="shared" si="138"/>
        <v>118004103.92406821</v>
      </c>
      <c r="J241" s="7">
        <f t="shared" si="146"/>
        <v>0.9998272574244599</v>
      </c>
      <c r="K241">
        <f t="shared" si="139"/>
        <v>2741593.4975778144</v>
      </c>
      <c r="L241">
        <f t="shared" si="139"/>
        <v>117447233.5117401</v>
      </c>
      <c r="M241" s="25">
        <f t="shared" si="147"/>
        <v>0.023343193497220714</v>
      </c>
      <c r="N241">
        <f t="shared" si="140"/>
        <v>2741593.4975778144</v>
      </c>
      <c r="O241">
        <f t="shared" si="140"/>
        <v>117447233.5117401</v>
      </c>
      <c r="P241" s="12">
        <f t="shared" si="148"/>
        <v>0.023343193497220714</v>
      </c>
    </row>
    <row r="242" spans="1:16" ht="12.75">
      <c r="A242">
        <f t="shared" si="144"/>
        <v>1778.2794100389042</v>
      </c>
      <c r="B242" s="14">
        <f t="shared" si="129"/>
        <v>0.0005186568728490105</v>
      </c>
      <c r="C242">
        <f t="shared" si="141"/>
        <v>11173.259061216426</v>
      </c>
      <c r="D242">
        <f t="shared" si="142"/>
        <v>124841718.04905497</v>
      </c>
      <c r="E242">
        <f t="shared" si="143"/>
        <v>1</v>
      </c>
      <c r="F242">
        <f t="shared" si="143"/>
        <v>1</v>
      </c>
      <c r="G242" s="9">
        <f t="shared" si="145"/>
        <v>1</v>
      </c>
      <c r="H242">
        <f t="shared" si="138"/>
        <v>123831070.55838342</v>
      </c>
      <c r="I242">
        <f t="shared" si="138"/>
        <v>123851446.79977876</v>
      </c>
      <c r="J242" s="7">
        <f t="shared" si="146"/>
        <v>0.999835478374118</v>
      </c>
      <c r="K242">
        <f t="shared" si="139"/>
        <v>2808146.2866698494</v>
      </c>
      <c r="L242">
        <f t="shared" si="139"/>
        <v>123294564.54106426</v>
      </c>
      <c r="M242" s="25">
        <f t="shared" si="147"/>
        <v>0.02277591309172898</v>
      </c>
      <c r="N242">
        <f t="shared" si="140"/>
        <v>2808146.2866698494</v>
      </c>
      <c r="O242">
        <f t="shared" si="140"/>
        <v>123294564.54106426</v>
      </c>
      <c r="P242" s="12">
        <f t="shared" si="148"/>
        <v>0.02277591309172898</v>
      </c>
    </row>
    <row r="243" spans="1:16" ht="12.75">
      <c r="A243">
        <f t="shared" si="144"/>
        <v>1821.4475363959257</v>
      </c>
      <c r="B243" s="14">
        <f t="shared" si="129"/>
        <v>0.0004937873625268784</v>
      </c>
      <c r="C243">
        <f t="shared" si="141"/>
        <v>11444.492398481334</v>
      </c>
      <c r="D243">
        <f t="shared" si="142"/>
        <v>130976406.25889704</v>
      </c>
      <c r="E243">
        <f t="shared" si="143"/>
        <v>1</v>
      </c>
      <c r="F243">
        <f t="shared" si="143"/>
        <v>1</v>
      </c>
      <c r="G243" s="9">
        <f t="shared" si="145"/>
        <v>1</v>
      </c>
      <c r="H243">
        <f t="shared" si="138"/>
        <v>129965758.76822549</v>
      </c>
      <c r="I243">
        <f t="shared" si="138"/>
        <v>129986127.30308373</v>
      </c>
      <c r="J243" s="7">
        <f t="shared" si="146"/>
        <v>0.9998433022409327</v>
      </c>
      <c r="K243">
        <f t="shared" si="139"/>
        <v>2876314.659450656</v>
      </c>
      <c r="L243">
        <f t="shared" si="139"/>
        <v>129429233.76980081</v>
      </c>
      <c r="M243" s="25">
        <f t="shared" si="147"/>
        <v>0.0222230679706131</v>
      </c>
      <c r="N243">
        <f t="shared" si="140"/>
        <v>2876314.659450656</v>
      </c>
      <c r="O243">
        <f t="shared" si="140"/>
        <v>129429233.76980081</v>
      </c>
      <c r="P243" s="12">
        <f t="shared" si="148"/>
        <v>0.0222230679706131</v>
      </c>
    </row>
    <row r="244" spans="1:16" ht="12.75">
      <c r="A244">
        <f t="shared" si="144"/>
        <v>1865.6635785768926</v>
      </c>
      <c r="B244" s="14">
        <f t="shared" si="129"/>
        <v>0.00047013632255303193</v>
      </c>
      <c r="C244">
        <f t="shared" si="141"/>
        <v>11722.309985054419</v>
      </c>
      <c r="D244">
        <f t="shared" si="142"/>
        <v>137412551.3857065</v>
      </c>
      <c r="E244">
        <f t="shared" si="143"/>
        <v>1</v>
      </c>
      <c r="F244">
        <f t="shared" si="143"/>
        <v>1</v>
      </c>
      <c r="G244" s="9">
        <f t="shared" si="145"/>
        <v>1</v>
      </c>
      <c r="H244">
        <f t="shared" si="138"/>
        <v>136401903.89503497</v>
      </c>
      <c r="I244">
        <f t="shared" si="138"/>
        <v>136422265.0896845</v>
      </c>
      <c r="J244" s="7">
        <f t="shared" si="146"/>
        <v>0.9998507487422517</v>
      </c>
      <c r="K244">
        <f t="shared" si="139"/>
        <v>2946137.8345719394</v>
      </c>
      <c r="L244">
        <f t="shared" si="139"/>
        <v>135865360.82528684</v>
      </c>
      <c r="M244" s="25">
        <f t="shared" si="147"/>
        <v>0.021684245466807854</v>
      </c>
      <c r="N244">
        <f t="shared" si="140"/>
        <v>2946137.8345719394</v>
      </c>
      <c r="O244">
        <f t="shared" si="140"/>
        <v>135865360.82528684</v>
      </c>
      <c r="P244" s="12">
        <f t="shared" si="148"/>
        <v>0.021684245466807854</v>
      </c>
    </row>
    <row r="245" spans="1:16" ht="12.75">
      <c r="A245">
        <f t="shared" si="144"/>
        <v>1910.9529749704202</v>
      </c>
      <c r="B245" s="14">
        <f t="shared" si="129"/>
        <v>0.00044764165625146054</v>
      </c>
      <c r="C245">
        <f t="shared" si="141"/>
        <v>12006.871655045265</v>
      </c>
      <c r="D245">
        <f t="shared" si="142"/>
        <v>144164966.9407294</v>
      </c>
      <c r="E245">
        <f t="shared" si="143"/>
        <v>1</v>
      </c>
      <c r="F245">
        <f t="shared" si="143"/>
        <v>1</v>
      </c>
      <c r="G245" s="9">
        <f t="shared" si="145"/>
        <v>1</v>
      </c>
      <c r="H245">
        <f t="shared" si="138"/>
        <v>143154319.45005786</v>
      </c>
      <c r="I245">
        <f t="shared" si="138"/>
        <v>143174673.65317258</v>
      </c>
      <c r="J245" s="7">
        <f t="shared" si="146"/>
        <v>0.9998578365670732</v>
      </c>
      <c r="K245">
        <f t="shared" si="139"/>
        <v>3017655.9827268585</v>
      </c>
      <c r="L245">
        <f t="shared" si="139"/>
        <v>142617759.17422697</v>
      </c>
      <c r="M245" s="25">
        <f t="shared" si="147"/>
        <v>0.02115904779460447</v>
      </c>
      <c r="N245">
        <f t="shared" si="140"/>
        <v>3017655.9827268585</v>
      </c>
      <c r="O245">
        <f t="shared" si="140"/>
        <v>142617759.17422697</v>
      </c>
      <c r="P245" s="12">
        <f t="shared" si="148"/>
        <v>0.02115904779460447</v>
      </c>
    </row>
    <row r="246" spans="1:16" ht="12.75">
      <c r="A246">
        <f t="shared" si="144"/>
        <v>1957.3417814876393</v>
      </c>
      <c r="B246" s="14">
        <f t="shared" si="129"/>
        <v>0.0004262446515433997</v>
      </c>
      <c r="C246">
        <f t="shared" si="141"/>
        <v>12298.341122571852</v>
      </c>
      <c r="D246">
        <f t="shared" si="142"/>
        <v>151249194.36714187</v>
      </c>
      <c r="E246">
        <f t="shared" si="143"/>
        <v>1</v>
      </c>
      <c r="F246">
        <f t="shared" si="143"/>
        <v>1</v>
      </c>
      <c r="G246" s="9">
        <f t="shared" si="145"/>
        <v>1</v>
      </c>
      <c r="H246">
        <f aca="true" t="shared" si="149" ref="H246:I265">SQRT((I$24-I$22*$D246)*(I$24-I$22*$D246)+I$23*I$23*$D246)</f>
        <v>150238546.87647033</v>
      </c>
      <c r="I246">
        <f t="shared" si="149"/>
        <v>150258894.41994274</v>
      </c>
      <c r="J246" s="7">
        <f t="shared" si="146"/>
        <v>0.9998645834341391</v>
      </c>
      <c r="K246">
        <f aca="true" t="shared" si="150" ref="K246:L265">SQRT((L$24-L$22*$D246)*(L$24-L$22*$D246)+L$23*L$23*$D246)</f>
        <v>3090910.2497610385</v>
      </c>
      <c r="L246">
        <f t="shared" si="150"/>
        <v>149701970.2175229</v>
      </c>
      <c r="M246" s="25">
        <f t="shared" si="147"/>
        <v>0.020647091319304773</v>
      </c>
      <c r="N246">
        <f aca="true" t="shared" si="151" ref="N246:O265">SQRT((O$24-O$22*$D246)*(O$24-O$22*$D246)+O$23*O$23*$D246)</f>
        <v>3090910.2497610385</v>
      </c>
      <c r="O246">
        <f t="shared" si="151"/>
        <v>149701970.2175229</v>
      </c>
      <c r="P246" s="12">
        <f t="shared" si="148"/>
        <v>0.020647091319304773</v>
      </c>
    </row>
    <row r="247" spans="1:16" ht="12.75">
      <c r="A247">
        <f t="shared" si="144"/>
        <v>2004.8566865526918</v>
      </c>
      <c r="B247" s="14">
        <f t="shared" si="129"/>
        <v>0.0004058897766233508</v>
      </c>
      <c r="C247">
        <f t="shared" si="141"/>
        <v>12596.886075948623</v>
      </c>
      <c r="D247">
        <f t="shared" si="142"/>
        <v>158681538.8104283</v>
      </c>
      <c r="E247">
        <f t="shared" si="143"/>
        <v>1</v>
      </c>
      <c r="F247">
        <f t="shared" si="143"/>
        <v>1</v>
      </c>
      <c r="G247" s="9">
        <f t="shared" si="145"/>
        <v>1</v>
      </c>
      <c r="H247">
        <f t="shared" si="149"/>
        <v>157670891.31975675</v>
      </c>
      <c r="I247">
        <f t="shared" si="149"/>
        <v>157691232.51952574</v>
      </c>
      <c r="J247" s="7">
        <f t="shared" si="146"/>
        <v>0.9998710061463533</v>
      </c>
      <c r="K247">
        <f t="shared" si="150"/>
        <v>3165942.7803446203</v>
      </c>
      <c r="L247">
        <f t="shared" si="150"/>
        <v>157134299.06052825</v>
      </c>
      <c r="M247" s="25">
        <f t="shared" si="147"/>
        <v>0.020148005873148654</v>
      </c>
      <c r="N247">
        <f t="shared" si="151"/>
        <v>3165942.7803446203</v>
      </c>
      <c r="O247">
        <f t="shared" si="151"/>
        <v>157134299.06052825</v>
      </c>
      <c r="P247" s="12">
        <f t="shared" si="148"/>
        <v>0.020148005873148654</v>
      </c>
    </row>
    <row r="248" spans="1:16" ht="12.75">
      <c r="A248">
        <f t="shared" si="144"/>
        <v>2053.5250264571237</v>
      </c>
      <c r="B248" s="14">
        <f t="shared" si="129"/>
        <v>0.00038652448970422234</v>
      </c>
      <c r="C248">
        <f t="shared" si="141"/>
        <v>12902.678274160971</v>
      </c>
      <c r="D248">
        <f t="shared" si="142"/>
        <v>166479106.64650553</v>
      </c>
      <c r="E248">
        <f t="shared" si="143"/>
        <v>1</v>
      </c>
      <c r="F248">
        <f t="shared" si="143"/>
        <v>1</v>
      </c>
      <c r="G248" s="9">
        <f t="shared" si="145"/>
        <v>1</v>
      </c>
      <c r="H248">
        <f t="shared" si="149"/>
        <v>165468459.155834</v>
      </c>
      <c r="I248">
        <f t="shared" si="149"/>
        <v>165488794.31266987</v>
      </c>
      <c r="J248" s="7">
        <f t="shared" si="146"/>
        <v>0.9998771206417912</v>
      </c>
      <c r="K248">
        <f t="shared" si="150"/>
        <v>3242796.742218939</v>
      </c>
      <c r="L248">
        <f t="shared" si="150"/>
        <v>164931852.0410569</v>
      </c>
      <c r="M248" s="25">
        <f t="shared" si="147"/>
        <v>0.019661434114083078</v>
      </c>
      <c r="N248">
        <f t="shared" si="151"/>
        <v>3242796.742218939</v>
      </c>
      <c r="O248">
        <f t="shared" si="151"/>
        <v>164931852.0410569</v>
      </c>
      <c r="P248" s="12">
        <f t="shared" si="148"/>
        <v>0.019661434114083078</v>
      </c>
    </row>
    <row r="249" spans="1:16" ht="12.75">
      <c r="A249">
        <f t="shared" si="144"/>
        <v>2103.3748010870104</v>
      </c>
      <c r="B249" s="14">
        <f t="shared" si="129"/>
        <v>0.00036809906171792796</v>
      </c>
      <c r="C249">
        <f t="shared" si="141"/>
        <v>13215.893645681688</v>
      </c>
      <c r="D249">
        <f t="shared" si="142"/>
        <v>174659844.85396963</v>
      </c>
      <c r="E249">
        <f t="shared" si="143"/>
        <v>1</v>
      </c>
      <c r="F249">
        <f t="shared" si="143"/>
        <v>1</v>
      </c>
      <c r="G249" s="9">
        <f t="shared" si="145"/>
        <v>1</v>
      </c>
      <c r="H249">
        <f t="shared" si="149"/>
        <v>173649197.3632981</v>
      </c>
      <c r="I249">
        <f t="shared" si="149"/>
        <v>173669526.76354754</v>
      </c>
      <c r="J249" s="7">
        <f t="shared" si="146"/>
        <v>0.9998829420415412</v>
      </c>
      <c r="K249">
        <f t="shared" si="150"/>
        <v>3321516.35103181</v>
      </c>
      <c r="L249">
        <f t="shared" si="150"/>
        <v>173112576.1015207</v>
      </c>
      <c r="M249" s="25">
        <f t="shared" si="147"/>
        <v>0.019187030924223147</v>
      </c>
      <c r="N249">
        <f t="shared" si="151"/>
        <v>3321516.35103181</v>
      </c>
      <c r="O249">
        <f t="shared" si="151"/>
        <v>173112576.1015207</v>
      </c>
      <c r="P249" s="12">
        <f t="shared" si="148"/>
        <v>0.019187030924223147</v>
      </c>
    </row>
    <row r="250" spans="1:16" ht="12.75">
      <c r="A250">
        <f t="shared" si="144"/>
        <v>2154.43469003186</v>
      </c>
      <c r="B250" s="14">
        <f t="shared" si="129"/>
        <v>0.00035056641095761523</v>
      </c>
      <c r="C250">
        <f aca="true" t="shared" si="152" ref="C250:C265">A250*2*PI()</f>
        <v>13536.71238968619</v>
      </c>
      <c r="D250">
        <f aca="true" t="shared" si="153" ref="D250:D265">C250*C250</f>
        <v>183242582.3210836</v>
      </c>
      <c r="E250">
        <f t="shared" si="143"/>
        <v>1</v>
      </c>
      <c r="F250">
        <f t="shared" si="143"/>
        <v>1</v>
      </c>
      <c r="G250" s="9">
        <f t="shared" si="145"/>
        <v>1</v>
      </c>
      <c r="H250">
        <f t="shared" si="149"/>
        <v>182231934.83041206</v>
      </c>
      <c r="I250">
        <f t="shared" si="149"/>
        <v>182252258.7467048</v>
      </c>
      <c r="J250" s="7">
        <f t="shared" si="146"/>
        <v>0.9998884846946069</v>
      </c>
      <c r="K250">
        <f t="shared" si="150"/>
        <v>3402146.8957756856</v>
      </c>
      <c r="L250">
        <f t="shared" si="150"/>
        <v>181695300.0958148</v>
      </c>
      <c r="M250" s="25">
        <f t="shared" si="147"/>
        <v>0.018724462845112696</v>
      </c>
      <c r="N250">
        <f t="shared" si="151"/>
        <v>3402146.8957756856</v>
      </c>
      <c r="O250">
        <f t="shared" si="151"/>
        <v>181695300.0958148</v>
      </c>
      <c r="P250" s="12">
        <f t="shared" si="148"/>
        <v>0.018724462845112696</v>
      </c>
    </row>
    <row r="251" spans="1:16" ht="12.75">
      <c r="A251">
        <f t="shared" si="144"/>
        <v>2206.7340690845654</v>
      </c>
      <c r="B251" s="14">
        <f t="shared" si="129"/>
        <v>0.00033388194873762433</v>
      </c>
      <c r="C251">
        <f t="shared" si="152"/>
        <v>13865.319079724763</v>
      </c>
      <c r="D251">
        <f t="shared" si="153"/>
        <v>192247073.18257955</v>
      </c>
      <c r="E251">
        <f aca="true" t="shared" si="154" ref="E251:F266">SQRT(F$24*F$24+F$23*F$23*$D251)</f>
        <v>1</v>
      </c>
      <c r="F251">
        <f t="shared" si="154"/>
        <v>1</v>
      </c>
      <c r="G251" s="9">
        <f t="shared" si="145"/>
        <v>1</v>
      </c>
      <c r="H251">
        <f t="shared" si="149"/>
        <v>191236425.691908</v>
      </c>
      <c r="I251">
        <f t="shared" si="149"/>
        <v>191256744.3838274</v>
      </c>
      <c r="J251" s="7">
        <f t="shared" si="146"/>
        <v>0.9998937622200731</v>
      </c>
      <c r="K251">
        <f t="shared" si="150"/>
        <v>3484734.764843337</v>
      </c>
      <c r="L251">
        <f t="shared" si="150"/>
        <v>190699778.1260232</v>
      </c>
      <c r="M251" s="25">
        <f t="shared" si="147"/>
        <v>0.018273407547126055</v>
      </c>
      <c r="N251">
        <f t="shared" si="151"/>
        <v>3484734.764843337</v>
      </c>
      <c r="O251">
        <f t="shared" si="151"/>
        <v>190699778.1260232</v>
      </c>
      <c r="P251" s="12">
        <f t="shared" si="148"/>
        <v>0.018273407547126055</v>
      </c>
    </row>
    <row r="252" spans="1:16" ht="12.75">
      <c r="A252">
        <f aca="true" t="shared" si="155" ref="A252:A267">A251*$A$24</f>
        <v>2260.303027141895</v>
      </c>
      <c r="B252" s="14">
        <f t="shared" si="129"/>
        <v>0.0003180034352283534</v>
      </c>
      <c r="C252">
        <f t="shared" si="152"/>
        <v>14201.902769911498</v>
      </c>
      <c r="D252">
        <f t="shared" si="153"/>
        <v>201694042.28601986</v>
      </c>
      <c r="E252">
        <f t="shared" si="154"/>
        <v>1</v>
      </c>
      <c r="F252">
        <f t="shared" si="154"/>
        <v>1</v>
      </c>
      <c r="G252" s="9">
        <f aca="true" t="shared" si="156" ref="G252:G267">(E252/F252)</f>
        <v>1</v>
      </c>
      <c r="H252">
        <f t="shared" si="149"/>
        <v>200683394.79534832</v>
      </c>
      <c r="I252">
        <f t="shared" si="149"/>
        <v>200703708.5100682</v>
      </c>
      <c r="J252" s="7">
        <f aca="true" t="shared" si="157" ref="J252:J267">(H252/I252)</f>
        <v>0.999898787546724</v>
      </c>
      <c r="K252">
        <f t="shared" si="150"/>
        <v>3569327.47271604</v>
      </c>
      <c r="L252">
        <f t="shared" si="150"/>
        <v>200146735.0086892</v>
      </c>
      <c r="M252" s="25">
        <f aca="true" t="shared" si="158" ref="M252:M267">(K252/L252)</f>
        <v>0.0178335533305656</v>
      </c>
      <c r="N252">
        <f t="shared" si="151"/>
        <v>3569327.47271604</v>
      </c>
      <c r="O252">
        <f t="shared" si="151"/>
        <v>200146735.0086892</v>
      </c>
      <c r="P252" s="12">
        <f aca="true" t="shared" si="159" ref="P252:P267">(N252/O252)</f>
        <v>0.0178335533305656</v>
      </c>
    </row>
    <row r="253" spans="1:16" ht="12.75">
      <c r="A253">
        <f t="shared" si="155"/>
        <v>2315.172383515248</v>
      </c>
      <c r="B253" s="14">
        <f t="shared" si="129"/>
        <v>0.00030289084469642874</v>
      </c>
      <c r="C253">
        <f t="shared" si="152"/>
        <v>14546.657103690948</v>
      </c>
      <c r="D253">
        <f t="shared" si="153"/>
        <v>211605232.89236233</v>
      </c>
      <c r="E253">
        <f t="shared" si="154"/>
        <v>1</v>
      </c>
      <c r="F253">
        <f t="shared" si="154"/>
        <v>1</v>
      </c>
      <c r="G253" s="9">
        <f t="shared" si="156"/>
        <v>1</v>
      </c>
      <c r="H253">
        <f t="shared" si="149"/>
        <v>210594585.40169078</v>
      </c>
      <c r="I253">
        <f t="shared" si="149"/>
        <v>210614894.3745799</v>
      </c>
      <c r="J253" s="7">
        <f t="shared" si="157"/>
        <v>0.9999035729502919</v>
      </c>
      <c r="K253">
        <f t="shared" si="150"/>
        <v>3655973.6872996213</v>
      </c>
      <c r="L253">
        <f t="shared" si="150"/>
        <v>210057913.97529453</v>
      </c>
      <c r="M253" s="25">
        <f t="shared" si="158"/>
        <v>0.017404598656204927</v>
      </c>
      <c r="N253">
        <f t="shared" si="151"/>
        <v>3655973.6872996213</v>
      </c>
      <c r="O253">
        <f t="shared" si="151"/>
        <v>210057913.97529453</v>
      </c>
      <c r="P253" s="12">
        <f t="shared" si="159"/>
        <v>0.017404598656204927</v>
      </c>
    </row>
    <row r="254" spans="1:16" ht="12.75">
      <c r="A254">
        <f t="shared" si="155"/>
        <v>2371.373705661629</v>
      </c>
      <c r="B254" s="14">
        <f t="shared" si="129"/>
        <v>0.00028850623944669793</v>
      </c>
      <c r="C254">
        <f t="shared" si="152"/>
        <v>14899.780425245157</v>
      </c>
      <c r="D254">
        <f t="shared" si="153"/>
        <v>222003456.72051874</v>
      </c>
      <c r="E254">
        <f t="shared" si="154"/>
        <v>1</v>
      </c>
      <c r="F254">
        <f t="shared" si="154"/>
        <v>1</v>
      </c>
      <c r="G254" s="9">
        <f t="shared" si="156"/>
        <v>1</v>
      </c>
      <c r="H254">
        <f t="shared" si="149"/>
        <v>220992809.2298472</v>
      </c>
      <c r="I254">
        <f t="shared" si="149"/>
        <v>221013113.68504322</v>
      </c>
      <c r="J254" s="7">
        <f t="shared" si="157"/>
        <v>0.9999081300884934</v>
      </c>
      <c r="K254">
        <f t="shared" si="150"/>
        <v>3744723.2579240957</v>
      </c>
      <c r="L254">
        <f t="shared" si="150"/>
        <v>220456126.71673757</v>
      </c>
      <c r="M254" s="25">
        <f t="shared" si="158"/>
        <v>0.016986251703204704</v>
      </c>
      <c r="N254">
        <f t="shared" si="151"/>
        <v>3744723.2579240957</v>
      </c>
      <c r="O254">
        <f t="shared" si="151"/>
        <v>220456126.71673757</v>
      </c>
      <c r="P254" s="12">
        <f t="shared" si="159"/>
        <v>0.016986251703204704</v>
      </c>
    </row>
    <row r="255" spans="1:16" ht="12.75">
      <c r="A255">
        <f t="shared" si="155"/>
        <v>2428.939327345052</v>
      </c>
      <c r="B255" s="14">
        <f t="shared" si="129"/>
        <v>0.000274813651822408</v>
      </c>
      <c r="C255">
        <f t="shared" si="152"/>
        <v>15261.475893605097</v>
      </c>
      <c r="D255">
        <f t="shared" si="153"/>
        <v>232912646.45108947</v>
      </c>
      <c r="E255">
        <f t="shared" si="154"/>
        <v>1</v>
      </c>
      <c r="F255">
        <f t="shared" si="154"/>
        <v>1</v>
      </c>
      <c r="G255" s="9">
        <f t="shared" si="156"/>
        <v>1</v>
      </c>
      <c r="H255">
        <f t="shared" si="149"/>
        <v>231901998.96041793</v>
      </c>
      <c r="I255">
        <f t="shared" si="149"/>
        <v>231922299.1113725</v>
      </c>
      <c r="J255" s="7">
        <f t="shared" si="157"/>
        <v>0.9999124700340055</v>
      </c>
      <c r="K255">
        <f t="shared" si="150"/>
        <v>3835627.244023</v>
      </c>
      <c r="L255">
        <f t="shared" si="150"/>
        <v>231365305.8869916</v>
      </c>
      <c r="M255" s="25">
        <f t="shared" si="158"/>
        <v>0.016578229952491145</v>
      </c>
      <c r="N255">
        <f t="shared" si="151"/>
        <v>3835627.244023</v>
      </c>
      <c r="O255">
        <f t="shared" si="151"/>
        <v>231365305.8869916</v>
      </c>
      <c r="P255" s="12">
        <f t="shared" si="159"/>
        <v>0.016578229952491145</v>
      </c>
    </row>
    <row r="256" spans="1:16" ht="12.75">
      <c r="A256">
        <f t="shared" si="155"/>
        <v>2487.902367238809</v>
      </c>
      <c r="B256" s="14">
        <f t="shared" si="129"/>
        <v>0.0002617789736740908</v>
      </c>
      <c r="C256">
        <f t="shared" si="152"/>
        <v>15631.951599532194</v>
      </c>
      <c r="D256">
        <f t="shared" si="153"/>
        <v>244357910.81011713</v>
      </c>
      <c r="E256">
        <f t="shared" si="154"/>
        <v>1</v>
      </c>
      <c r="F256">
        <f t="shared" si="154"/>
        <v>1</v>
      </c>
      <c r="G256" s="9">
        <f t="shared" si="156"/>
        <v>1</v>
      </c>
      <c r="H256">
        <f t="shared" si="149"/>
        <v>243347263.31944558</v>
      </c>
      <c r="I256">
        <f t="shared" si="149"/>
        <v>243367559.3694423</v>
      </c>
      <c r="J256" s="7">
        <f t="shared" si="157"/>
        <v>0.9999166033055132</v>
      </c>
      <c r="K256">
        <f t="shared" si="150"/>
        <v>3928737.944508925</v>
      </c>
      <c r="L256">
        <f t="shared" si="150"/>
        <v>242810560.1867864</v>
      </c>
      <c r="M256" s="25">
        <f t="shared" si="158"/>
        <v>0.016180259793835458</v>
      </c>
      <c r="N256">
        <f t="shared" si="151"/>
        <v>3928737.944508925</v>
      </c>
      <c r="O256">
        <f t="shared" si="151"/>
        <v>242810560.1867864</v>
      </c>
      <c r="P256" s="12">
        <f t="shared" si="159"/>
        <v>0.016180259793835458</v>
      </c>
    </row>
    <row r="257" spans="1:16" ht="12.75">
      <c r="A257">
        <f t="shared" si="155"/>
        <v>2548.2967479793183</v>
      </c>
      <c r="B257" s="14">
        <f t="shared" si="129"/>
        <v>0.0002493698527567744</v>
      </c>
      <c r="C257">
        <f t="shared" si="152"/>
        <v>16011.420685237174</v>
      </c>
      <c r="D257">
        <f t="shared" si="153"/>
        <v>256365592.35964084</v>
      </c>
      <c r="E257">
        <f t="shared" si="154"/>
        <v>1</v>
      </c>
      <c r="F257">
        <f t="shared" si="154"/>
        <v>1</v>
      </c>
      <c r="G257" s="9">
        <f t="shared" si="156"/>
        <v>1</v>
      </c>
      <c r="H257">
        <f t="shared" si="149"/>
        <v>255354944.8689693</v>
      </c>
      <c r="I257">
        <f t="shared" si="149"/>
        <v>255375237.01161563</v>
      </c>
      <c r="J257" s="7">
        <f t="shared" si="157"/>
        <v>0.9999205398969618</v>
      </c>
      <c r="K257">
        <f t="shared" si="150"/>
        <v>4024108.927862141</v>
      </c>
      <c r="L257">
        <f t="shared" si="150"/>
        <v>254818232.15409508</v>
      </c>
      <c r="M257" s="25">
        <f t="shared" si="158"/>
        <v>0.01579207615500864</v>
      </c>
      <c r="N257">
        <f t="shared" si="151"/>
        <v>4024108.927862141</v>
      </c>
      <c r="O257">
        <f t="shared" si="151"/>
        <v>254818232.15409508</v>
      </c>
      <c r="P257" s="12">
        <f t="shared" si="159"/>
        <v>0.01579207615500864</v>
      </c>
    </row>
    <row r="258" spans="1:16" ht="12.75">
      <c r="A258">
        <f t="shared" si="155"/>
        <v>2610.1572156825077</v>
      </c>
      <c r="B258" s="14">
        <f t="shared" si="129"/>
        <v>0.0002375555955596713</v>
      </c>
      <c r="C258">
        <f t="shared" si="152"/>
        <v>16400.10146700511</v>
      </c>
      <c r="D258">
        <f t="shared" si="153"/>
        <v>268963328.1280632</v>
      </c>
      <c r="E258">
        <f t="shared" si="154"/>
        <v>1</v>
      </c>
      <c r="F258">
        <f t="shared" si="154"/>
        <v>1</v>
      </c>
      <c r="G258" s="9">
        <f t="shared" si="156"/>
        <v>1</v>
      </c>
      <c r="H258">
        <f t="shared" si="149"/>
        <v>267952680.63739166</v>
      </c>
      <c r="I258">
        <f t="shared" si="149"/>
        <v>267972969.05708647</v>
      </c>
      <c r="J258" s="7">
        <f t="shared" si="157"/>
        <v>0.9999242893051258</v>
      </c>
      <c r="K258">
        <f t="shared" si="150"/>
        <v>4121795.0629496365</v>
      </c>
      <c r="L258">
        <f t="shared" si="150"/>
        <v>267415958.7944366</v>
      </c>
      <c r="M258" s="25">
        <f t="shared" si="158"/>
        <v>0.01541342215151068</v>
      </c>
      <c r="N258">
        <f t="shared" si="151"/>
        <v>4121795.0629496365</v>
      </c>
      <c r="O258">
        <f t="shared" si="151"/>
        <v>267415958.7944366</v>
      </c>
      <c r="P258" s="12">
        <f t="shared" si="159"/>
        <v>0.01541342215151068</v>
      </c>
    </row>
    <row r="259" spans="1:16" ht="12.75">
      <c r="A259">
        <f t="shared" si="155"/>
        <v>2673.519359933961</v>
      </c>
      <c r="B259" s="14">
        <f t="shared" si="129"/>
        <v>0.00022630707611293914</v>
      </c>
      <c r="C259">
        <f t="shared" si="152"/>
        <v>16798.217560797235</v>
      </c>
      <c r="D259">
        <f t="shared" si="153"/>
        <v>282180113.2198766</v>
      </c>
      <c r="E259">
        <f t="shared" si="154"/>
        <v>1</v>
      </c>
      <c r="F259">
        <f t="shared" si="154"/>
        <v>1</v>
      </c>
      <c r="G259" s="9">
        <f t="shared" si="156"/>
        <v>1</v>
      </c>
      <c r="H259">
        <f t="shared" si="149"/>
        <v>281169465.729205</v>
      </c>
      <c r="I259">
        <f t="shared" si="149"/>
        <v>281189750.60158277</v>
      </c>
      <c r="J259" s="7">
        <f t="shared" si="157"/>
        <v>0.9999278605556058</v>
      </c>
      <c r="K259">
        <f t="shared" si="150"/>
        <v>4221852.550592292</v>
      </c>
      <c r="L259">
        <f t="shared" si="150"/>
        <v>280632735.1905416</v>
      </c>
      <c r="M259" s="25">
        <f t="shared" si="158"/>
        <v>0.015044048755487397</v>
      </c>
      <c r="N259">
        <f t="shared" si="151"/>
        <v>4221852.550592292</v>
      </c>
      <c r="O259">
        <f t="shared" si="151"/>
        <v>280632735.1905416</v>
      </c>
      <c r="P259" s="12">
        <f t="shared" si="159"/>
        <v>0.015044048755487397</v>
      </c>
    </row>
    <row r="260" spans="1:16" ht="12.75">
      <c r="A260">
        <f t="shared" si="155"/>
        <v>2738.4196342643304</v>
      </c>
      <c r="B260" s="14">
        <f t="shared" si="129"/>
        <v>0.0002155966503528591</v>
      </c>
      <c r="C260">
        <f t="shared" si="152"/>
        <v>17205.998010901738</v>
      </c>
      <c r="D260">
        <f t="shared" si="153"/>
        <v>296046367.55115455</v>
      </c>
      <c r="E260">
        <f t="shared" si="154"/>
        <v>1</v>
      </c>
      <c r="F260">
        <f t="shared" si="154"/>
        <v>1</v>
      </c>
      <c r="G260" s="9">
        <f t="shared" si="156"/>
        <v>1</v>
      </c>
      <c r="H260">
        <f t="shared" si="149"/>
        <v>295035720.060483</v>
      </c>
      <c r="I260">
        <f t="shared" si="149"/>
        <v>295056001.55283606</v>
      </c>
      <c r="J260" s="7">
        <f t="shared" si="157"/>
        <v>0.9999312622273523</v>
      </c>
      <c r="K260">
        <f t="shared" si="150"/>
        <v>4324338.955898359</v>
      </c>
      <c r="L260">
        <f t="shared" si="150"/>
        <v>294498981.23778677</v>
      </c>
      <c r="M260" s="25">
        <f t="shared" si="158"/>
        <v>0.014683714482552884</v>
      </c>
      <c r="N260">
        <f t="shared" si="151"/>
        <v>4324338.955898359</v>
      </c>
      <c r="O260">
        <f t="shared" si="151"/>
        <v>294498981.23778677</v>
      </c>
      <c r="P260" s="12">
        <f t="shared" si="159"/>
        <v>0.014683714482552884</v>
      </c>
    </row>
    <row r="261" spans="1:16" ht="12.75">
      <c r="A261">
        <f t="shared" si="155"/>
        <v>2804.8953771217957</v>
      </c>
      <c r="B261" s="14">
        <f t="shared" si="129"/>
        <v>0.00020539807566022087</v>
      </c>
      <c r="C261">
        <f t="shared" si="152"/>
        <v>17623.677421707613</v>
      </c>
      <c r="D261">
        <f t="shared" si="153"/>
        <v>310594005.8644067</v>
      </c>
      <c r="E261">
        <f t="shared" si="154"/>
        <v>1</v>
      </c>
      <c r="F261">
        <f t="shared" si="154"/>
        <v>1</v>
      </c>
      <c r="G261" s="9">
        <f t="shared" si="156"/>
        <v>1</v>
      </c>
      <c r="H261">
        <f t="shared" si="149"/>
        <v>309583358.37373513</v>
      </c>
      <c r="I261">
        <f t="shared" si="149"/>
        <v>309603636.6454152</v>
      </c>
      <c r="J261" s="7">
        <f t="shared" si="157"/>
        <v>0.9999345024758114</v>
      </c>
      <c r="K261">
        <f t="shared" si="150"/>
        <v>4429313.241381836</v>
      </c>
      <c r="L261">
        <f t="shared" si="150"/>
        <v>309046611.65899533</v>
      </c>
      <c r="M261" s="25">
        <f t="shared" si="158"/>
        <v>0.014332185095331762</v>
      </c>
      <c r="N261">
        <f t="shared" si="151"/>
        <v>4429313.241381836</v>
      </c>
      <c r="O261">
        <f t="shared" si="151"/>
        <v>309046611.65899533</v>
      </c>
      <c r="P261" s="12">
        <f t="shared" si="159"/>
        <v>0.014332185095331762</v>
      </c>
    </row>
    <row r="262" spans="1:16" ht="12.75">
      <c r="A262">
        <f t="shared" si="155"/>
        <v>2872.984833353632</v>
      </c>
      <c r="B262" s="14">
        <f t="shared" si="129"/>
        <v>0.00019568643521714616</v>
      </c>
      <c r="C262">
        <f t="shared" si="152"/>
        <v>18051.49609267733</v>
      </c>
      <c r="D262">
        <f t="shared" si="153"/>
        <v>325856511.18394494</v>
      </c>
      <c r="E262">
        <f t="shared" si="154"/>
        <v>1</v>
      </c>
      <c r="F262">
        <f t="shared" si="154"/>
        <v>1</v>
      </c>
      <c r="G262" s="9">
        <f t="shared" si="156"/>
        <v>1</v>
      </c>
      <c r="H262">
        <f t="shared" si="149"/>
        <v>324845863.69327337</v>
      </c>
      <c r="I262">
        <f t="shared" si="149"/>
        <v>324866138.89607304</v>
      </c>
      <c r="J262" s="7">
        <f t="shared" si="157"/>
        <v>0.9999375890547763</v>
      </c>
      <c r="K262">
        <f t="shared" si="150"/>
        <v>4536835.800884797</v>
      </c>
      <c r="L262">
        <f t="shared" si="150"/>
        <v>324309109.4597523</v>
      </c>
      <c r="M262" s="25">
        <f t="shared" si="158"/>
        <v>0.01398923332262374</v>
      </c>
      <c r="N262">
        <f t="shared" si="151"/>
        <v>4536835.800884797</v>
      </c>
      <c r="O262">
        <f t="shared" si="151"/>
        <v>324309109.4597523</v>
      </c>
      <c r="P262" s="12">
        <f t="shared" si="159"/>
        <v>0.01398923332262374</v>
      </c>
    </row>
    <row r="263" spans="1:16" ht="12.75">
      <c r="A263">
        <f t="shared" si="155"/>
        <v>2942.7271762092482</v>
      </c>
      <c r="B263" s="14">
        <f t="shared" si="129"/>
        <v>0.00018643806685533673</v>
      </c>
      <c r="C263">
        <f t="shared" si="152"/>
        <v>18489.70015659602</v>
      </c>
      <c r="D263">
        <f t="shared" si="153"/>
        <v>341869011.8808269</v>
      </c>
      <c r="E263">
        <f t="shared" si="154"/>
        <v>1</v>
      </c>
      <c r="F263">
        <f t="shared" si="154"/>
        <v>1</v>
      </c>
      <c r="G263" s="9">
        <f t="shared" si="156"/>
        <v>1</v>
      </c>
      <c r="H263">
        <f t="shared" si="149"/>
        <v>340858364.3901553</v>
      </c>
      <c r="I263">
        <f t="shared" si="149"/>
        <v>340878636.6686709</v>
      </c>
      <c r="J263" s="7">
        <f t="shared" si="157"/>
        <v>0.9999405293370283</v>
      </c>
      <c r="K263">
        <f t="shared" si="150"/>
        <v>4646968.494323209</v>
      </c>
      <c r="L263">
        <f t="shared" si="150"/>
        <v>340321602.9932996</v>
      </c>
      <c r="M263" s="25">
        <f t="shared" si="158"/>
        <v>0.013654638593174177</v>
      </c>
      <c r="N263">
        <f t="shared" si="151"/>
        <v>4646968.494323209</v>
      </c>
      <c r="O263">
        <f t="shared" si="151"/>
        <v>340321602.9932996</v>
      </c>
      <c r="P263" s="12">
        <f t="shared" si="159"/>
        <v>0.013654638593174177</v>
      </c>
    </row>
    <row r="264" spans="1:16" ht="12.75">
      <c r="A264">
        <f t="shared" si="155"/>
        <v>3014.1625298773556</v>
      </c>
      <c r="B264" s="14">
        <f t="shared" si="129"/>
        <v>0.0001776304960940449</v>
      </c>
      <c r="C264">
        <f t="shared" si="152"/>
        <v>18938.54172117665</v>
      </c>
      <c r="D264">
        <f t="shared" si="153"/>
        <v>358668362.5247487</v>
      </c>
      <c r="E264">
        <f t="shared" si="154"/>
        <v>1</v>
      </c>
      <c r="F264">
        <f t="shared" si="154"/>
        <v>1</v>
      </c>
      <c r="G264" s="9">
        <f t="shared" si="156"/>
        <v>1</v>
      </c>
      <c r="H264">
        <f t="shared" si="149"/>
        <v>357657715.0340771</v>
      </c>
      <c r="I264">
        <f t="shared" si="149"/>
        <v>357677984.5260536</v>
      </c>
      <c r="J264" s="7">
        <f t="shared" si="157"/>
        <v>0.9999433303338382</v>
      </c>
      <c r="K264">
        <f t="shared" si="150"/>
        <v>4759774.6832761895</v>
      </c>
      <c r="L264">
        <f t="shared" si="150"/>
        <v>357120946.8123828</v>
      </c>
      <c r="M264" s="25">
        <f t="shared" si="158"/>
        <v>0.013328186783109047</v>
      </c>
      <c r="N264">
        <f t="shared" si="151"/>
        <v>4759774.6832761895</v>
      </c>
      <c r="O264">
        <f t="shared" si="151"/>
        <v>357120946.8123828</v>
      </c>
      <c r="P264" s="12">
        <f t="shared" si="159"/>
        <v>0.013328186783109047</v>
      </c>
    </row>
    <row r="265" spans="1:16" ht="12.75">
      <c r="A265">
        <f t="shared" si="155"/>
        <v>3087.3319925702285</v>
      </c>
      <c r="B265" s="14">
        <f t="shared" si="129"/>
        <v>0.00016924237308918013</v>
      </c>
      <c r="C265">
        <f t="shared" si="152"/>
        <v>19398.279014102736</v>
      </c>
      <c r="D265">
        <f t="shared" si="153"/>
        <v>376293228.70897865</v>
      </c>
      <c r="E265">
        <f t="shared" si="154"/>
        <v>1</v>
      </c>
      <c r="F265">
        <f t="shared" si="154"/>
        <v>1</v>
      </c>
      <c r="G265" s="9">
        <f t="shared" si="156"/>
        <v>1</v>
      </c>
      <c r="H265">
        <f t="shared" si="149"/>
        <v>375282581.2183071</v>
      </c>
      <c r="I265">
        <f t="shared" si="149"/>
        <v>375302848.05496657</v>
      </c>
      <c r="J265" s="7">
        <f t="shared" si="157"/>
        <v>0.9999459987134003</v>
      </c>
      <c r="K265">
        <f t="shared" si="150"/>
        <v>4875319.267439217</v>
      </c>
      <c r="L265">
        <f t="shared" si="150"/>
        <v>374745806.4941414</v>
      </c>
      <c r="M265" s="25">
        <f t="shared" si="158"/>
        <v>0.01300966997616139</v>
      </c>
      <c r="N265">
        <f t="shared" si="151"/>
        <v>4875319.267439217</v>
      </c>
      <c r="O265">
        <f t="shared" si="151"/>
        <v>374745806.4941414</v>
      </c>
      <c r="P265" s="12">
        <f t="shared" si="159"/>
        <v>0.01300966997616139</v>
      </c>
    </row>
    <row r="266" spans="1:16" ht="12.75">
      <c r="A266">
        <f t="shared" si="155"/>
        <v>3162.277660168343</v>
      </c>
      <c r="B266" s="14">
        <f t="shared" si="129"/>
        <v>0.00016125341323608506</v>
      </c>
      <c r="C266">
        <f aca="true" t="shared" si="160" ref="C266:C281">A266*2*PI()</f>
        <v>19869.176531591973</v>
      </c>
      <c r="D266">
        <f aca="true" t="shared" si="161" ref="D266:D281">C266*C266</f>
        <v>394784176.0435652</v>
      </c>
      <c r="E266">
        <f t="shared" si="154"/>
        <v>1</v>
      </c>
      <c r="F266">
        <f t="shared" si="154"/>
        <v>1</v>
      </c>
      <c r="G266" s="9">
        <f t="shared" si="156"/>
        <v>1</v>
      </c>
      <c r="H266">
        <f aca="true" t="shared" si="162" ref="H266:I285">SQRT((I$24-I$22*$D266)*(I$24-I$22*$D266)+I$23*I$23*$D266)</f>
        <v>393773528.55289364</v>
      </c>
      <c r="I266">
        <f t="shared" si="162"/>
        <v>393793792.859247</v>
      </c>
      <c r="J266" s="7">
        <f t="shared" si="157"/>
        <v>0.9999485408182637</v>
      </c>
      <c r="K266">
        <f aca="true" t="shared" si="163" ref="K266:L285">SQRT((L$24-L$22*$D266)*(L$24-L$22*$D266)+L$23*L$23*$D266)</f>
        <v>4993668.721962246</v>
      </c>
      <c r="L266">
        <f t="shared" si="163"/>
        <v>393236747.63327587</v>
      </c>
      <c r="M266" s="25">
        <f t="shared" si="158"/>
        <v>0.012698886235879548</v>
      </c>
      <c r="N266">
        <f aca="true" t="shared" si="164" ref="N266:O285">SQRT((O$24-O$22*$D266)*(O$24-O$22*$D266)+O$23*O$23*$D266)</f>
        <v>4993668.721962246</v>
      </c>
      <c r="O266">
        <f t="shared" si="164"/>
        <v>393236747.63327587</v>
      </c>
      <c r="P266" s="12">
        <f t="shared" si="159"/>
        <v>0.012698886235879548</v>
      </c>
    </row>
    <row r="267" spans="1:16" ht="12.75">
      <c r="A267">
        <f t="shared" si="155"/>
        <v>3239.042650438993</v>
      </c>
      <c r="B267" s="14">
        <f t="shared" si="129"/>
        <v>0.0001536443411878366</v>
      </c>
      <c r="C267">
        <f t="shared" si="160"/>
        <v>20351.505190566306</v>
      </c>
      <c r="D267">
        <f t="shared" si="161"/>
        <v>414183763.5216473</v>
      </c>
      <c r="E267">
        <f aca="true" t="shared" si="165" ref="E267:F282">SQRT(F$24*F$24+F$23*F$23*$D267)</f>
        <v>1</v>
      </c>
      <c r="F267">
        <f t="shared" si="165"/>
        <v>1</v>
      </c>
      <c r="G267" s="9">
        <f t="shared" si="156"/>
        <v>1</v>
      </c>
      <c r="H267">
        <f t="shared" si="162"/>
        <v>413173116.0309757</v>
      </c>
      <c r="I267">
        <f t="shared" si="162"/>
        <v>413193377.92611986</v>
      </c>
      <c r="J267" s="7">
        <f t="shared" si="157"/>
        <v>0.9999509626818177</v>
      </c>
      <c r="K267">
        <f t="shared" si="163"/>
        <v>5114891.135694212</v>
      </c>
      <c r="L267">
        <f t="shared" si="163"/>
        <v>412636329.20831895</v>
      </c>
      <c r="M267" s="25">
        <f t="shared" si="158"/>
        <v>0.012395639389065924</v>
      </c>
      <c r="N267">
        <f t="shared" si="164"/>
        <v>5114891.135694212</v>
      </c>
      <c r="O267">
        <f t="shared" si="164"/>
        <v>412636329.20831895</v>
      </c>
      <c r="P267" s="12">
        <f t="shared" si="159"/>
        <v>0.012395639389065924</v>
      </c>
    </row>
    <row r="268" spans="1:16" ht="12.75">
      <c r="A268">
        <f aca="true" t="shared" si="166" ref="A268:A283">A267*$A$24</f>
        <v>3317.671127842819</v>
      </c>
      <c r="B268" s="14">
        <f t="shared" si="129"/>
        <v>0.00014639683806861505</v>
      </c>
      <c r="C268">
        <f t="shared" si="160"/>
        <v>20845.542484515925</v>
      </c>
      <c r="D268">
        <f t="shared" si="161"/>
        <v>434536641.47375834</v>
      </c>
      <c r="E268">
        <f t="shared" si="165"/>
        <v>1</v>
      </c>
      <c r="F268">
        <f t="shared" si="165"/>
        <v>1</v>
      </c>
      <c r="G268" s="9">
        <f aca="true" t="shared" si="167" ref="G268:G283">(E268/F268)</f>
        <v>1</v>
      </c>
      <c r="H268">
        <f t="shared" si="162"/>
        <v>433525993.98308676</v>
      </c>
      <c r="I268">
        <f t="shared" si="162"/>
        <v>433546253.58048683</v>
      </c>
      <c r="J268" s="7">
        <f aca="true" t="shared" si="168" ref="J268:J283">(H268/I268)</f>
        <v>0.9999532700438932</v>
      </c>
      <c r="K268">
        <f t="shared" si="163"/>
        <v>5239056.250355933</v>
      </c>
      <c r="L268">
        <f t="shared" si="163"/>
        <v>432989201.535903</v>
      </c>
      <c r="M268" s="25">
        <f aca="true" t="shared" si="169" ref="M268:M283">(K268/L268)</f>
        <v>0.012099738819748641</v>
      </c>
      <c r="N268">
        <f t="shared" si="164"/>
        <v>5239056.250355933</v>
      </c>
      <c r="O268">
        <f t="shared" si="164"/>
        <v>432989201.535903</v>
      </c>
      <c r="P268" s="12">
        <f aca="true" t="shared" si="170" ref="P268:P283">(N268/O268)</f>
        <v>0.012099738819748641</v>
      </c>
    </row>
    <row r="269" spans="1:16" ht="12.75">
      <c r="A269">
        <f t="shared" si="166"/>
        <v>3398.20832894252</v>
      </c>
      <c r="B269" s="14">
        <f t="shared" si="129"/>
        <v>0.0001394934916778832</v>
      </c>
      <c r="C269">
        <f t="shared" si="160"/>
        <v>21351.572643146937</v>
      </c>
      <c r="D269">
        <f t="shared" si="161"/>
        <v>455889654.3355807</v>
      </c>
      <c r="E269">
        <f t="shared" si="165"/>
        <v>1</v>
      </c>
      <c r="F269">
        <f t="shared" si="165"/>
        <v>1</v>
      </c>
      <c r="G269" s="9">
        <f t="shared" si="167"/>
        <v>1</v>
      </c>
      <c r="H269">
        <f t="shared" si="162"/>
        <v>454879006.84490913</v>
      </c>
      <c r="I269">
        <f t="shared" si="162"/>
        <v>454899264.25266725</v>
      </c>
      <c r="J269" s="7">
        <f t="shared" si="168"/>
        <v>0.9999554683655262</v>
      </c>
      <c r="K269">
        <f t="shared" si="163"/>
        <v>5366235.500663938</v>
      </c>
      <c r="L269">
        <f t="shared" si="163"/>
        <v>454342209.0384791</v>
      </c>
      <c r="M269" s="25">
        <f t="shared" si="169"/>
        <v>0.011810999273037961</v>
      </c>
      <c r="N269">
        <f t="shared" si="164"/>
        <v>5366235.500663938</v>
      </c>
      <c r="O269">
        <f t="shared" si="164"/>
        <v>454342209.0384791</v>
      </c>
      <c r="P269" s="12">
        <f t="shared" si="170"/>
        <v>0.011810999273037961</v>
      </c>
    </row>
    <row r="270" spans="1:16" ht="12.75">
      <c r="A270">
        <f t="shared" si="166"/>
        <v>3480.7005884283703</v>
      </c>
      <c r="B270" s="14">
        <f t="shared" si="129"/>
        <v>0.0001329177494959872</v>
      </c>
      <c r="C270">
        <f t="shared" si="160"/>
        <v>21869.886795904476</v>
      </c>
      <c r="D270">
        <f t="shared" si="161"/>
        <v>478291948.46567696</v>
      </c>
      <c r="E270">
        <f t="shared" si="165"/>
        <v>1</v>
      </c>
      <c r="F270">
        <f t="shared" si="165"/>
        <v>1</v>
      </c>
      <c r="G270" s="9">
        <f t="shared" si="167"/>
        <v>1</v>
      </c>
      <c r="H270">
        <f t="shared" si="162"/>
        <v>477281300.9750054</v>
      </c>
      <c r="I270">
        <f t="shared" si="162"/>
        <v>477301556.2961163</v>
      </c>
      <c r="J270" s="7">
        <f t="shared" si="168"/>
        <v>0.9999575628429371</v>
      </c>
      <c r="K270">
        <f t="shared" si="163"/>
        <v>5496502.055428315</v>
      </c>
      <c r="L270">
        <f t="shared" si="163"/>
        <v>476744498.0620156</v>
      </c>
      <c r="M270" s="25">
        <f t="shared" si="169"/>
        <v>0.011529240668265293</v>
      </c>
      <c r="N270">
        <f t="shared" si="164"/>
        <v>5496502.055428315</v>
      </c>
      <c r="O270">
        <f t="shared" si="164"/>
        <v>476744498.0620156</v>
      </c>
      <c r="P270" s="12">
        <f t="shared" si="170"/>
        <v>0.011529240668265293</v>
      </c>
    </row>
    <row r="271" spans="1:16" ht="12.75">
      <c r="A271">
        <f t="shared" si="166"/>
        <v>3565.1953657755075</v>
      </c>
      <c r="B271" s="14">
        <f t="shared" si="129"/>
        <v>0.00012665387431542074</v>
      </c>
      <c r="C271">
        <f t="shared" si="160"/>
        <v>22400.78313946542</v>
      </c>
      <c r="D271">
        <f t="shared" si="161"/>
        <v>501795085.26135826</v>
      </c>
      <c r="E271">
        <f t="shared" si="165"/>
        <v>1</v>
      </c>
      <c r="F271">
        <f t="shared" si="165"/>
        <v>1</v>
      </c>
      <c r="G271" s="9">
        <f t="shared" si="167"/>
        <v>1</v>
      </c>
      <c r="H271">
        <f t="shared" si="162"/>
        <v>500784437.7706867</v>
      </c>
      <c r="I271">
        <f t="shared" si="162"/>
        <v>500804691.1032811</v>
      </c>
      <c r="J271" s="7">
        <f t="shared" si="168"/>
        <v>0.9999595584207692</v>
      </c>
      <c r="K271">
        <f t="shared" si="163"/>
        <v>5629930.859648214</v>
      </c>
      <c r="L271">
        <f t="shared" si="163"/>
        <v>500247629.9918349</v>
      </c>
      <c r="M271" s="25">
        <f t="shared" si="169"/>
        <v>0.011254287920844536</v>
      </c>
      <c r="N271">
        <f t="shared" si="164"/>
        <v>5629930.859648214</v>
      </c>
      <c r="O271">
        <f t="shared" si="164"/>
        <v>500247629.9918349</v>
      </c>
      <c r="P271" s="12">
        <f t="shared" si="170"/>
        <v>0.011254287920844536</v>
      </c>
    </row>
    <row r="272" spans="1:16" ht="12.75">
      <c r="A272">
        <f t="shared" si="166"/>
        <v>3651.7412725483346</v>
      </c>
      <c r="B272" s="14">
        <f t="shared" si="129"/>
        <v>0.00012068690233453168</v>
      </c>
      <c r="C272">
        <f t="shared" si="160"/>
        <v>22944.567109296982</v>
      </c>
      <c r="D272">
        <f t="shared" si="161"/>
        <v>526453159.8330329</v>
      </c>
      <c r="E272">
        <f t="shared" si="165"/>
        <v>1</v>
      </c>
      <c r="F272">
        <f t="shared" si="165"/>
        <v>1</v>
      </c>
      <c r="G272" s="9">
        <f t="shared" si="167"/>
        <v>1</v>
      </c>
      <c r="H272">
        <f t="shared" si="162"/>
        <v>525442512.34236133</v>
      </c>
      <c r="I272">
        <f t="shared" si="162"/>
        <v>525462763.7799373</v>
      </c>
      <c r="J272" s="7">
        <f t="shared" si="168"/>
        <v>0.9999614598046295</v>
      </c>
      <c r="K272">
        <f t="shared" si="163"/>
        <v>5766598.677629232</v>
      </c>
      <c r="L272">
        <f t="shared" si="163"/>
        <v>524905699.9269321</v>
      </c>
      <c r="M272" s="25">
        <f t="shared" si="169"/>
        <v>0.01098597077233483</v>
      </c>
      <c r="N272">
        <f t="shared" si="164"/>
        <v>5766598.677629232</v>
      </c>
      <c r="O272">
        <f t="shared" si="164"/>
        <v>524905699.9269321</v>
      </c>
      <c r="P272" s="12">
        <f t="shared" si="170"/>
        <v>0.01098597077233483</v>
      </c>
    </row>
    <row r="273" spans="1:16" ht="12.75">
      <c r="A273">
        <f t="shared" si="166"/>
        <v>3740.3881003677425</v>
      </c>
      <c r="B273" s="14">
        <f t="shared" si="129"/>
        <v>0.0001150026035619613</v>
      </c>
      <c r="C273">
        <f t="shared" si="160"/>
        <v>23501.551555379963</v>
      </c>
      <c r="D273">
        <f t="shared" si="161"/>
        <v>552322925.5101824</v>
      </c>
      <c r="E273">
        <f t="shared" si="165"/>
        <v>1</v>
      </c>
      <c r="F273">
        <f t="shared" si="165"/>
        <v>1</v>
      </c>
      <c r="G273" s="9">
        <f t="shared" si="167"/>
        <v>1</v>
      </c>
      <c r="H273">
        <f t="shared" si="162"/>
        <v>551312278.0195109</v>
      </c>
      <c r="I273">
        <f t="shared" si="162"/>
        <v>551332527.6511543</v>
      </c>
      <c r="J273" s="7">
        <f t="shared" si="168"/>
        <v>0.9999632714729717</v>
      </c>
      <c r="K273">
        <f t="shared" si="163"/>
        <v>5906584.137147479</v>
      </c>
      <c r="L273">
        <f t="shared" si="163"/>
        <v>550775461.1859229</v>
      </c>
      <c r="M273" s="25">
        <f t="shared" si="169"/>
        <v>0.010724123628219557</v>
      </c>
      <c r="N273">
        <f t="shared" si="164"/>
        <v>5906584.137147479</v>
      </c>
      <c r="O273">
        <f t="shared" si="164"/>
        <v>550775461.1859229</v>
      </c>
      <c r="P273" s="12">
        <f t="shared" si="170"/>
        <v>0.010724123628219557</v>
      </c>
    </row>
    <row r="274" spans="1:16" ht="12.75">
      <c r="A274">
        <f t="shared" si="166"/>
        <v>3831.1868495572426</v>
      </c>
      <c r="B274" s="14">
        <f t="shared" si="129"/>
        <v>0.00010958744439070886</v>
      </c>
      <c r="C274">
        <f t="shared" si="160"/>
        <v>24072.056922197713</v>
      </c>
      <c r="D274">
        <f t="shared" si="161"/>
        <v>579463924.4655268</v>
      </c>
      <c r="E274">
        <f t="shared" si="165"/>
        <v>1</v>
      </c>
      <c r="F274">
        <f t="shared" si="165"/>
        <v>1</v>
      </c>
      <c r="G274" s="9">
        <f t="shared" si="167"/>
        <v>1</v>
      </c>
      <c r="H274">
        <f t="shared" si="162"/>
        <v>578453276.9748553</v>
      </c>
      <c r="I274">
        <f t="shared" si="162"/>
        <v>578473524.8854493</v>
      </c>
      <c r="J274" s="7">
        <f t="shared" si="168"/>
        <v>0.9999649976883592</v>
      </c>
      <c r="K274">
        <f t="shared" si="163"/>
        <v>6049967.774685734</v>
      </c>
      <c r="L274">
        <f t="shared" si="163"/>
        <v>577916455.9311824</v>
      </c>
      <c r="M274" s="25">
        <f t="shared" si="169"/>
        <v>0.010468585402949933</v>
      </c>
      <c r="N274">
        <f t="shared" si="164"/>
        <v>6049967.774685734</v>
      </c>
      <c r="O274">
        <f t="shared" si="164"/>
        <v>577916455.9311824</v>
      </c>
      <c r="P274" s="12">
        <f t="shared" si="170"/>
        <v>0.010468585402949933</v>
      </c>
    </row>
    <row r="275" spans="1:16" ht="12.75">
      <c r="A275">
        <f t="shared" si="166"/>
        <v>3924.1897584844896</v>
      </c>
      <c r="B275" s="14">
        <f t="shared" si="129"/>
        <v>0.00010442855221047481</v>
      </c>
      <c r="C275">
        <f t="shared" si="160"/>
        <v>24656.411433094356</v>
      </c>
      <c r="D275">
        <f t="shared" si="161"/>
        <v>607938624.758026</v>
      </c>
      <c r="E275">
        <f t="shared" si="165"/>
        <v>1</v>
      </c>
      <c r="F275">
        <f t="shared" si="165"/>
        <v>1</v>
      </c>
      <c r="G275" s="9">
        <f t="shared" si="167"/>
        <v>1</v>
      </c>
      <c r="H275">
        <f t="shared" si="162"/>
        <v>606927977.2673545</v>
      </c>
      <c r="I275">
        <f t="shared" si="162"/>
        <v>606948223.5377793</v>
      </c>
      <c r="J275" s="7">
        <f t="shared" si="168"/>
        <v>0.999966642508142</v>
      </c>
      <c r="K275">
        <f t="shared" si="163"/>
        <v>6196832.0817677295</v>
      </c>
      <c r="L275">
        <f t="shared" si="163"/>
        <v>606391152.2118201</v>
      </c>
      <c r="M275" s="25">
        <f t="shared" si="169"/>
        <v>0.010219199371832353</v>
      </c>
      <c r="N275">
        <f t="shared" si="164"/>
        <v>6196832.0817677295</v>
      </c>
      <c r="O275">
        <f t="shared" si="164"/>
        <v>606391152.2118201</v>
      </c>
      <c r="P275" s="12">
        <f t="shared" si="170"/>
        <v>0.010219199371832353</v>
      </c>
    </row>
    <row r="276" spans="1:16" ht="12.75">
      <c r="A276">
        <f t="shared" si="166"/>
        <v>4019.4503336150774</v>
      </c>
      <c r="B276" s="14">
        <f t="shared" si="129"/>
        <v>9.951368193592611E-05</v>
      </c>
      <c r="C276">
        <f t="shared" si="160"/>
        <v>25254.95127910834</v>
      </c>
      <c r="D276">
        <f t="shared" si="161"/>
        <v>637812564.1101359</v>
      </c>
      <c r="E276">
        <f t="shared" si="165"/>
        <v>1</v>
      </c>
      <c r="F276">
        <f t="shared" si="165"/>
        <v>1</v>
      </c>
      <c r="G276" s="9">
        <f t="shared" si="167"/>
        <v>1</v>
      </c>
      <c r="H276">
        <f t="shared" si="162"/>
        <v>636801916.6194644</v>
      </c>
      <c r="I276">
        <f t="shared" si="162"/>
        <v>636822161.3267874</v>
      </c>
      <c r="J276" s="7">
        <f t="shared" si="168"/>
        <v>0.9999682097945826</v>
      </c>
      <c r="K276">
        <f t="shared" si="163"/>
        <v>6347261.552417193</v>
      </c>
      <c r="L276">
        <f t="shared" si="163"/>
        <v>636265087.740913</v>
      </c>
      <c r="M276" s="25">
        <f t="shared" si="169"/>
        <v>0.009975813029367087</v>
      </c>
      <c r="N276">
        <f t="shared" si="164"/>
        <v>6347261.552417193</v>
      </c>
      <c r="O276">
        <f t="shared" si="164"/>
        <v>636265087.740913</v>
      </c>
      <c r="P276" s="12">
        <f t="shared" si="170"/>
        <v>0.009975813029367087</v>
      </c>
    </row>
    <row r="277" spans="1:16" ht="12.75">
      <c r="A277">
        <f t="shared" si="166"/>
        <v>4117.023380295898</v>
      </c>
      <c r="B277" s="14">
        <f t="shared" si="129"/>
        <v>9.483118433682857E-05</v>
      </c>
      <c r="C277">
        <f t="shared" si="160"/>
        <v>25868.020812390023</v>
      </c>
      <c r="D277">
        <f t="shared" si="161"/>
        <v>669154500.7502434</v>
      </c>
      <c r="E277">
        <f t="shared" si="165"/>
        <v>1</v>
      </c>
      <c r="F277">
        <f t="shared" si="165"/>
        <v>1</v>
      </c>
      <c r="G277" s="9">
        <f t="shared" si="167"/>
        <v>1</v>
      </c>
      <c r="H277">
        <f t="shared" si="162"/>
        <v>668143853.2595719</v>
      </c>
      <c r="I277">
        <f t="shared" si="162"/>
        <v>668164096.477228</v>
      </c>
      <c r="J277" s="7">
        <f t="shared" si="168"/>
        <v>0.9999697032244581</v>
      </c>
      <c r="K277">
        <f t="shared" si="163"/>
        <v>6501342.73176899</v>
      </c>
      <c r="L277">
        <f t="shared" si="163"/>
        <v>667607020.7379171</v>
      </c>
      <c r="M277" s="25">
        <f t="shared" si="169"/>
        <v>0.00973827795367243</v>
      </c>
      <c r="N277">
        <f t="shared" si="164"/>
        <v>6501342.73176899</v>
      </c>
      <c r="O277">
        <f t="shared" si="164"/>
        <v>667607020.7379171</v>
      </c>
      <c r="P277" s="12">
        <f t="shared" si="170"/>
        <v>0.00973827795367243</v>
      </c>
    </row>
    <row r="278" spans="1:16" ht="12.75">
      <c r="A278">
        <f t="shared" si="166"/>
        <v>4216.965034285772</v>
      </c>
      <c r="B278" s="14">
        <f t="shared" si="129"/>
        <v>9.036997606364868E-05</v>
      </c>
      <c r="C278">
        <f t="shared" si="160"/>
        <v>26495.972744314422</v>
      </c>
      <c r="D278">
        <f t="shared" si="161"/>
        <v>702036571.6674527</v>
      </c>
      <c r="E278">
        <f t="shared" si="165"/>
        <v>1</v>
      </c>
      <c r="F278">
        <f t="shared" si="165"/>
        <v>1</v>
      </c>
      <c r="G278" s="9">
        <f t="shared" si="167"/>
        <v>1</v>
      </c>
      <c r="H278">
        <f t="shared" si="162"/>
        <v>701025924.1767812</v>
      </c>
      <c r="I278">
        <f t="shared" si="162"/>
        <v>701046165.9747458</v>
      </c>
      <c r="J278" s="7">
        <f t="shared" si="168"/>
        <v>0.9999711262981712</v>
      </c>
      <c r="K278">
        <f t="shared" si="163"/>
        <v>6659164.2658602875</v>
      </c>
      <c r="L278">
        <f t="shared" si="163"/>
        <v>700489088.1834314</v>
      </c>
      <c r="M278" s="25">
        <f t="shared" si="169"/>
        <v>0.00950644967665293</v>
      </c>
      <c r="N278">
        <f t="shared" si="164"/>
        <v>6659164.2658602875</v>
      </c>
      <c r="O278">
        <f t="shared" si="164"/>
        <v>700489088.1834314</v>
      </c>
      <c r="P278" s="12">
        <f t="shared" si="170"/>
        <v>0.00950644967665293</v>
      </c>
    </row>
    <row r="279" spans="1:16" ht="12.75">
      <c r="A279">
        <f t="shared" si="166"/>
        <v>4319.332794051493</v>
      </c>
      <c r="B279" s="14">
        <f t="shared" si="129"/>
        <v>8.611951126930038E-05</v>
      </c>
      <c r="C279">
        <f t="shared" si="160"/>
        <v>27139.168348403287</v>
      </c>
      <c r="D279">
        <f t="shared" si="161"/>
        <v>736534458.6429749</v>
      </c>
      <c r="E279">
        <f t="shared" si="165"/>
        <v>1</v>
      </c>
      <c r="F279">
        <f t="shared" si="165"/>
        <v>1</v>
      </c>
      <c r="G279" s="9">
        <f t="shared" si="167"/>
        <v>1</v>
      </c>
      <c r="H279">
        <f t="shared" si="162"/>
        <v>735523811.1523033</v>
      </c>
      <c r="I279">
        <f t="shared" si="162"/>
        <v>735544051.5972555</v>
      </c>
      <c r="J279" s="7">
        <f t="shared" si="168"/>
        <v>0.9999724823483948</v>
      </c>
      <c r="K279">
        <f t="shared" si="163"/>
        <v>6820816.952630433</v>
      </c>
      <c r="L279">
        <f t="shared" si="163"/>
        <v>734986971.8505678</v>
      </c>
      <c r="M279" s="25">
        <f t="shared" si="169"/>
        <v>0.009280187559592814</v>
      </c>
      <c r="N279">
        <f t="shared" si="164"/>
        <v>6820816.952630433</v>
      </c>
      <c r="O279">
        <f t="shared" si="164"/>
        <v>734986971.8505678</v>
      </c>
      <c r="P279" s="12">
        <f t="shared" si="170"/>
        <v>0.009280187559592814</v>
      </c>
    </row>
    <row r="280" spans="1:16" ht="12.75">
      <c r="A280">
        <f t="shared" si="166"/>
        <v>4424.185553847864</v>
      </c>
      <c r="B280" s="14">
        <f t="shared" si="129"/>
        <v>8.206975473425932E-05</v>
      </c>
      <c r="C280">
        <f t="shared" si="160"/>
        <v>27797.97766817308</v>
      </c>
      <c r="D280">
        <f t="shared" si="161"/>
        <v>772727562.4402493</v>
      </c>
      <c r="E280">
        <f t="shared" si="165"/>
        <v>1</v>
      </c>
      <c r="F280">
        <f t="shared" si="165"/>
        <v>1</v>
      </c>
      <c r="G280" s="9">
        <f t="shared" si="167"/>
        <v>1</v>
      </c>
      <c r="H280">
        <f t="shared" si="162"/>
        <v>771716914.9495778</v>
      </c>
      <c r="I280">
        <f t="shared" si="162"/>
        <v>771737154.1050566</v>
      </c>
      <c r="J280" s="7">
        <f t="shared" si="168"/>
        <v>0.9999737745482757</v>
      </c>
      <c r="K280">
        <f t="shared" si="163"/>
        <v>6986393.794158855</v>
      </c>
      <c r="L280">
        <f t="shared" si="163"/>
        <v>771180072.4950522</v>
      </c>
      <c r="M280" s="25">
        <f t="shared" si="169"/>
        <v>0.009059354673877001</v>
      </c>
      <c r="N280">
        <f t="shared" si="164"/>
        <v>6986393.794158855</v>
      </c>
      <c r="O280">
        <f t="shared" si="164"/>
        <v>771180072.4950522</v>
      </c>
      <c r="P280" s="12">
        <f t="shared" si="170"/>
        <v>0.009059354673877001</v>
      </c>
    </row>
    <row r="281" spans="1:16" ht="12.75">
      <c r="A281">
        <f t="shared" si="166"/>
        <v>4531.583637600763</v>
      </c>
      <c r="B281" s="14">
        <f t="shared" si="129"/>
        <v>7.82111564083146E-05</v>
      </c>
      <c r="C281">
        <f t="shared" si="160"/>
        <v>28472.779730028535</v>
      </c>
      <c r="D281">
        <f t="shared" si="161"/>
        <v>810699185.5547237</v>
      </c>
      <c r="E281">
        <f t="shared" si="165"/>
        <v>1</v>
      </c>
      <c r="F281">
        <f t="shared" si="165"/>
        <v>1</v>
      </c>
      <c r="G281" s="9">
        <f t="shared" si="167"/>
        <v>1</v>
      </c>
      <c r="H281">
        <f t="shared" si="162"/>
        <v>809688538.0640522</v>
      </c>
      <c r="I281">
        <f t="shared" si="162"/>
        <v>809708775.9906058</v>
      </c>
      <c r="J281" s="7">
        <f t="shared" si="168"/>
        <v>0.9999750059192222</v>
      </c>
      <c r="K281">
        <f t="shared" si="163"/>
        <v>7155990.050171042</v>
      </c>
      <c r="L281">
        <f t="shared" si="163"/>
        <v>809151692.604986</v>
      </c>
      <c r="M281" s="25">
        <f t="shared" si="169"/>
        <v>0.008843817686561367</v>
      </c>
      <c r="N281">
        <f t="shared" si="164"/>
        <v>7155990.050171042</v>
      </c>
      <c r="O281">
        <f t="shared" si="164"/>
        <v>809151692.604986</v>
      </c>
      <c r="P281" s="12">
        <f t="shared" si="170"/>
        <v>0.008843817686561367</v>
      </c>
    </row>
    <row r="282" spans="1:16" ht="12.75">
      <c r="A282">
        <f t="shared" si="166"/>
        <v>4641.588833612722</v>
      </c>
      <c r="B282" s="14">
        <f aca="true" t="shared" si="171" ref="B282:B314">G282*J282*M282*P282</f>
        <v>7.45346272878395E-05</v>
      </c>
      <c r="C282">
        <f aca="true" t="shared" si="172" ref="C282:C297">A282*2*PI()</f>
        <v>29163.96276132429</v>
      </c>
      <c r="D282">
        <f aca="true" t="shared" si="173" ref="D282:D297">C282*C282</f>
        <v>850536723.9439098</v>
      </c>
      <c r="E282">
        <f t="shared" si="165"/>
        <v>1</v>
      </c>
      <c r="F282">
        <f t="shared" si="165"/>
        <v>1</v>
      </c>
      <c r="G282" s="9">
        <f t="shared" si="167"/>
        <v>1</v>
      </c>
      <c r="H282">
        <f t="shared" si="162"/>
        <v>849526076.4532382</v>
      </c>
      <c r="I282">
        <f t="shared" si="162"/>
        <v>849546313.2085645</v>
      </c>
      <c r="J282" s="7">
        <f t="shared" si="168"/>
        <v>0.999976179338299</v>
      </c>
      <c r="K282">
        <f t="shared" si="163"/>
        <v>7329703.292843415</v>
      </c>
      <c r="L282">
        <f t="shared" si="163"/>
        <v>848989228.1308839</v>
      </c>
      <c r="M282" s="25">
        <f t="shared" si="169"/>
        <v>0.008633446750532193</v>
      </c>
      <c r="N282">
        <f t="shared" si="164"/>
        <v>7329703.292843415</v>
      </c>
      <c r="O282">
        <f t="shared" si="164"/>
        <v>848989228.1308839</v>
      </c>
      <c r="P282" s="12">
        <f t="shared" si="170"/>
        <v>0.008633446750532193</v>
      </c>
    </row>
    <row r="283" spans="1:16" ht="12.75">
      <c r="A283">
        <f t="shared" si="166"/>
        <v>4754.264430110997</v>
      </c>
      <c r="B283" s="14">
        <f t="shared" si="171"/>
        <v>7.103151655265222E-05</v>
      </c>
      <c r="C283">
        <f t="shared" si="172"/>
        <v>29871.924413719942</v>
      </c>
      <c r="D283">
        <f t="shared" si="173"/>
        <v>892331868.1789975</v>
      </c>
      <c r="E283">
        <f aca="true" t="shared" si="174" ref="E283:F298">SQRT(F$24*F$24+F$23*F$23*$D283)</f>
        <v>1</v>
      </c>
      <c r="F283">
        <f t="shared" si="174"/>
        <v>1</v>
      </c>
      <c r="G283" s="9">
        <f t="shared" si="167"/>
        <v>1</v>
      </c>
      <c r="H283">
        <f t="shared" si="162"/>
        <v>891321220.688326</v>
      </c>
      <c r="I283">
        <f t="shared" si="162"/>
        <v>891341456.3274078</v>
      </c>
      <c r="J283" s="7">
        <f t="shared" si="168"/>
        <v>0.9999772975452469</v>
      </c>
      <c r="K283">
        <f t="shared" si="163"/>
        <v>7507633.462938573</v>
      </c>
      <c r="L283">
        <f t="shared" si="163"/>
        <v>890784369.6372722</v>
      </c>
      <c r="M283" s="25">
        <f t="shared" si="169"/>
        <v>0.008428115399011418</v>
      </c>
      <c r="N283">
        <f t="shared" si="164"/>
        <v>7507633.462938573</v>
      </c>
      <c r="O283">
        <f t="shared" si="164"/>
        <v>890784369.6372722</v>
      </c>
      <c r="P283" s="12">
        <f t="shared" si="170"/>
        <v>0.008428115399011418</v>
      </c>
    </row>
    <row r="284" spans="1:16" ht="12.75">
      <c r="A284">
        <f aca="true" t="shared" si="175" ref="A284:A299">A283*$A$24</f>
        <v>4869.67525165857</v>
      </c>
      <c r="B284" s="14">
        <f t="shared" si="171"/>
        <v>6.769358989135965E-05</v>
      </c>
      <c r="C284">
        <f t="shared" si="172"/>
        <v>30597.071991957182</v>
      </c>
      <c r="D284">
        <f t="shared" si="173"/>
        <v>936180814.4810107</v>
      </c>
      <c r="E284">
        <f t="shared" si="174"/>
        <v>1</v>
      </c>
      <c r="F284">
        <f t="shared" si="174"/>
        <v>1</v>
      </c>
      <c r="G284" s="9">
        <f aca="true" t="shared" si="176" ref="G284:G299">(E284/F284)</f>
        <v>1</v>
      </c>
      <c r="H284">
        <f t="shared" si="162"/>
        <v>935170166.9903392</v>
      </c>
      <c r="I284">
        <f t="shared" si="162"/>
        <v>935190401.565573</v>
      </c>
      <c r="J284" s="7">
        <f aca="true" t="shared" si="177" ref="J284:J299">(H284/I284)</f>
        <v>0.9999783631491513</v>
      </c>
      <c r="K284">
        <f t="shared" si="163"/>
        <v>7689882.927303257</v>
      </c>
      <c r="L284">
        <f t="shared" si="163"/>
        <v>934633313.3388265</v>
      </c>
      <c r="M284" s="25">
        <f aca="true" t="shared" si="178" ref="M284:M299">(K284/L284)</f>
        <v>0.008227700444179966</v>
      </c>
      <c r="N284">
        <f t="shared" si="164"/>
        <v>7689882.927303257</v>
      </c>
      <c r="O284">
        <f t="shared" si="164"/>
        <v>934633313.3388265</v>
      </c>
      <c r="P284" s="12">
        <f aca="true" t="shared" si="179" ref="P284:P299">(N284/O284)</f>
        <v>0.008227700444179966</v>
      </c>
    </row>
    <row r="285" spans="1:16" ht="12.75">
      <c r="A285">
        <f t="shared" si="175"/>
        <v>4987.887696449043</v>
      </c>
      <c r="B285" s="14">
        <f t="shared" si="171"/>
        <v>6.451300894854625E-05</v>
      </c>
      <c r="C285">
        <f t="shared" si="172"/>
        <v>31339.82268819046</v>
      </c>
      <c r="D285">
        <f t="shared" si="173"/>
        <v>982184486.1272174</v>
      </c>
      <c r="E285">
        <f t="shared" si="174"/>
        <v>1</v>
      </c>
      <c r="F285">
        <f t="shared" si="174"/>
        <v>1</v>
      </c>
      <c r="G285" s="9">
        <f t="shared" si="176"/>
        <v>1</v>
      </c>
      <c r="H285">
        <f t="shared" si="162"/>
        <v>981173838.6365459</v>
      </c>
      <c r="I285">
        <f t="shared" si="162"/>
        <v>981194072.1978633</v>
      </c>
      <c r="J285" s="7">
        <f t="shared" si="177"/>
        <v>0.999979378634777</v>
      </c>
      <c r="K285">
        <f t="shared" si="163"/>
        <v>7876556.53776207</v>
      </c>
      <c r="L285">
        <f t="shared" si="163"/>
        <v>980636982.506769</v>
      </c>
      <c r="M285" s="25">
        <f t="shared" si="178"/>
        <v>0.00803208187970588</v>
      </c>
      <c r="N285">
        <f t="shared" si="164"/>
        <v>7876556.53776207</v>
      </c>
      <c r="O285">
        <f t="shared" si="164"/>
        <v>980636982.506769</v>
      </c>
      <c r="P285" s="12">
        <f t="shared" si="179"/>
        <v>0.00803208187970588</v>
      </c>
    </row>
    <row r="286" spans="1:16" ht="12.75">
      <c r="A286">
        <f t="shared" si="175"/>
        <v>5108.969774506863</v>
      </c>
      <c r="B286" s="14">
        <f t="shared" si="171"/>
        <v>6.148231183132468E-05</v>
      </c>
      <c r="C286">
        <f t="shared" si="172"/>
        <v>32100.603822006127</v>
      </c>
      <c r="D286">
        <f t="shared" si="173"/>
        <v>1030448765.7373943</v>
      </c>
      <c r="E286">
        <f t="shared" si="174"/>
        <v>1</v>
      </c>
      <c r="F286">
        <f t="shared" si="174"/>
        <v>1</v>
      </c>
      <c r="G286" s="9">
        <f t="shared" si="176"/>
        <v>1</v>
      </c>
      <c r="H286">
        <f aca="true" t="shared" si="180" ref="H286:I305">SQRT((I$24-I$22*$D286)*(I$24-I$22*$D286)+I$23*I$23*$D286)</f>
        <v>1029438118.2467228</v>
      </c>
      <c r="I286">
        <f t="shared" si="180"/>
        <v>1029458350.8417075</v>
      </c>
      <c r="J286" s="7">
        <f t="shared" si="177"/>
        <v>0.9999803463685849</v>
      </c>
      <c r="K286">
        <f aca="true" t="shared" si="181" ref="K286:L305">SQRT((L$24-L$22*$D286)*(L$24-L$22*$D286)+L$23*L$23*$D286)</f>
        <v>8067761.691440872</v>
      </c>
      <c r="L286">
        <f t="shared" si="181"/>
        <v>1028901259.7551166</v>
      </c>
      <c r="M286" s="25">
        <f t="shared" si="178"/>
        <v>0.007841142786977477</v>
      </c>
      <c r="N286">
        <f aca="true" t="shared" si="182" ref="N286:O305">SQRT((O$24-O$22*$D286)*(O$24-O$22*$D286)+O$23*O$23*$D286)</f>
        <v>8067761.691440872</v>
      </c>
      <c r="O286">
        <f t="shared" si="182"/>
        <v>1028901259.7551166</v>
      </c>
      <c r="P286" s="12">
        <f t="shared" si="179"/>
        <v>0.007841142786977477</v>
      </c>
    </row>
    <row r="287" spans="1:16" ht="12.75">
      <c r="A287">
        <f t="shared" si="175"/>
        <v>5232.991146814881</v>
      </c>
      <c r="B287" s="14">
        <f t="shared" si="171"/>
        <v>5.8594394616624976E-05</v>
      </c>
      <c r="C287">
        <f t="shared" si="172"/>
        <v>32879.853086268115</v>
      </c>
      <c r="D287">
        <f t="shared" si="173"/>
        <v>1081084738.9745748</v>
      </c>
      <c r="E287">
        <f t="shared" si="174"/>
        <v>1</v>
      </c>
      <c r="F287">
        <f t="shared" si="174"/>
        <v>1</v>
      </c>
      <c r="G287" s="9">
        <f t="shared" si="176"/>
        <v>1</v>
      </c>
      <c r="H287">
        <f t="shared" si="180"/>
        <v>1080074091.4839032</v>
      </c>
      <c r="I287">
        <f t="shared" si="180"/>
        <v>1080094323.1579013</v>
      </c>
      <c r="J287" s="7">
        <f t="shared" si="177"/>
        <v>0.9999812686044502</v>
      </c>
      <c r="K287">
        <f t="shared" si="181"/>
        <v>8263608.392554529</v>
      </c>
      <c r="L287">
        <f t="shared" si="181"/>
        <v>1079537230.7414162</v>
      </c>
      <c r="M287" s="25">
        <f t="shared" si="178"/>
        <v>0.00765476924485426</v>
      </c>
      <c r="N287">
        <f t="shared" si="182"/>
        <v>8263608.392554529</v>
      </c>
      <c r="O287">
        <f t="shared" si="182"/>
        <v>1079537230.7414162</v>
      </c>
      <c r="P287" s="12">
        <f t="shared" si="179"/>
        <v>0.00765476924485426</v>
      </c>
    </row>
    <row r="288" spans="1:16" ht="12.75">
      <c r="A288">
        <f t="shared" si="175"/>
        <v>5360.023165391724</v>
      </c>
      <c r="B288" s="14">
        <f t="shared" si="171"/>
        <v>5.584249380418956E-05</v>
      </c>
      <c r="C288">
        <f t="shared" si="172"/>
        <v>33678.0187989315</v>
      </c>
      <c r="D288">
        <f t="shared" si="173"/>
        <v>1134208950.2211835</v>
      </c>
      <c r="E288">
        <f t="shared" si="174"/>
        <v>1</v>
      </c>
      <c r="F288">
        <f t="shared" si="174"/>
        <v>1</v>
      </c>
      <c r="G288" s="9">
        <f t="shared" si="176"/>
        <v>1</v>
      </c>
      <c r="H288">
        <f t="shared" si="180"/>
        <v>1133198302.730512</v>
      </c>
      <c r="I288">
        <f t="shared" si="180"/>
        <v>1133218533.526738</v>
      </c>
      <c r="J288" s="7">
        <f t="shared" si="177"/>
        <v>0.9999821474890963</v>
      </c>
      <c r="K288">
        <f t="shared" si="181"/>
        <v>8464209.315694572</v>
      </c>
      <c r="L288">
        <f t="shared" si="181"/>
        <v>1132661439.8428664</v>
      </c>
      <c r="M288" s="25">
        <f t="shared" si="178"/>
        <v>0.007472850242759926</v>
      </c>
      <c r="N288">
        <f t="shared" si="182"/>
        <v>8464209.315694572</v>
      </c>
      <c r="O288">
        <f t="shared" si="182"/>
        <v>1132661439.8428664</v>
      </c>
      <c r="P288" s="12">
        <f t="shared" si="179"/>
        <v>0.007472850242759926</v>
      </c>
    </row>
    <row r="289" spans="1:16" ht="12.75">
      <c r="A289">
        <f t="shared" si="175"/>
        <v>5490.138914342071</v>
      </c>
      <c r="B289" s="14">
        <f t="shared" si="171"/>
        <v>5.322016966358508E-05</v>
      </c>
      <c r="C289">
        <f t="shared" si="172"/>
        <v>34495.560160968984</v>
      </c>
      <c r="D289">
        <f t="shared" si="173"/>
        <v>1189943670.8190305</v>
      </c>
      <c r="E289">
        <f t="shared" si="174"/>
        <v>1</v>
      </c>
      <c r="F289">
        <f t="shared" si="174"/>
        <v>1</v>
      </c>
      <c r="G289" s="9">
        <f t="shared" si="176"/>
        <v>1</v>
      </c>
      <c r="H289">
        <f t="shared" si="180"/>
        <v>1188933023.328359</v>
      </c>
      <c r="I289">
        <f t="shared" si="180"/>
        <v>1188953253.2879963</v>
      </c>
      <c r="J289" s="7">
        <f t="shared" si="177"/>
        <v>0.9999829850672586</v>
      </c>
      <c r="K289">
        <f t="shared" si="181"/>
        <v>8669679.870653193</v>
      </c>
      <c r="L289">
        <f t="shared" si="181"/>
        <v>1188396158.396298</v>
      </c>
      <c r="M289" s="25">
        <f t="shared" si="178"/>
        <v>0.007295277596952724</v>
      </c>
      <c r="N289">
        <f t="shared" si="182"/>
        <v>8669679.870653193</v>
      </c>
      <c r="O289">
        <f t="shared" si="182"/>
        <v>1188396158.396298</v>
      </c>
      <c r="P289" s="12">
        <f t="shared" si="179"/>
        <v>0.007295277596952724</v>
      </c>
    </row>
    <row r="290" spans="1:16" ht="12.75">
      <c r="A290">
        <f t="shared" si="175"/>
        <v>5623.413251903419</v>
      </c>
      <c r="B290" s="14">
        <f t="shared" si="171"/>
        <v>5.0721290426653434E-05</v>
      </c>
      <c r="C290">
        <f t="shared" si="172"/>
        <v>35332.94752055854</v>
      </c>
      <c r="D290">
        <f t="shared" si="173"/>
        <v>1248417180.4905438</v>
      </c>
      <c r="E290">
        <f t="shared" si="174"/>
        <v>1</v>
      </c>
      <c r="F290">
        <f t="shared" si="174"/>
        <v>1</v>
      </c>
      <c r="G290" s="9">
        <f t="shared" si="176"/>
        <v>1</v>
      </c>
      <c r="H290">
        <f t="shared" si="180"/>
        <v>1247406532.9998722</v>
      </c>
      <c r="I290">
        <f t="shared" si="180"/>
        <v>1247426762.1621687</v>
      </c>
      <c r="J290" s="7">
        <f t="shared" si="177"/>
        <v>0.9999837832865943</v>
      </c>
      <c r="K290">
        <f t="shared" si="181"/>
        <v>8880138.268820833</v>
      </c>
      <c r="L290">
        <f t="shared" si="181"/>
        <v>1246869666.119396</v>
      </c>
      <c r="M290" s="25">
        <f t="shared" si="178"/>
        <v>0.007121945869818363</v>
      </c>
      <c r="N290">
        <f t="shared" si="182"/>
        <v>8880138.268820833</v>
      </c>
      <c r="O290">
        <f t="shared" si="182"/>
        <v>1246869666.119396</v>
      </c>
      <c r="P290" s="12">
        <f t="shared" si="179"/>
        <v>0.007121945869818363</v>
      </c>
    </row>
    <row r="291" spans="1:16" ht="12.75">
      <c r="A291">
        <f t="shared" si="175"/>
        <v>5759.922853513554</v>
      </c>
      <c r="B291" s="14">
        <f t="shared" si="171"/>
        <v>4.834001727972938E-05</v>
      </c>
      <c r="C291">
        <f t="shared" si="172"/>
        <v>36190.66264368428</v>
      </c>
      <c r="D291">
        <f t="shared" si="173"/>
        <v>1309764062.5889647</v>
      </c>
      <c r="E291">
        <f t="shared" si="174"/>
        <v>1</v>
      </c>
      <c r="F291">
        <f t="shared" si="174"/>
        <v>1</v>
      </c>
      <c r="G291" s="9">
        <f t="shared" si="176"/>
        <v>1</v>
      </c>
      <c r="H291">
        <f t="shared" si="180"/>
        <v>1308753415.098293</v>
      </c>
      <c r="I291">
        <f t="shared" si="180"/>
        <v>1308773643.5006528</v>
      </c>
      <c r="J291" s="7">
        <f t="shared" si="177"/>
        <v>0.9999845440023489</v>
      </c>
      <c r="K291">
        <f t="shared" si="181"/>
        <v>9095705.591195608</v>
      </c>
      <c r="L291">
        <f t="shared" si="181"/>
        <v>1308216546.360883</v>
      </c>
      <c r="M291" s="25">
        <f t="shared" si="178"/>
        <v>0.006952752292040248</v>
      </c>
      <c r="N291">
        <f t="shared" si="182"/>
        <v>9095705.591195608</v>
      </c>
      <c r="O291">
        <f t="shared" si="182"/>
        <v>1308216546.360883</v>
      </c>
      <c r="P291" s="12">
        <f t="shared" si="179"/>
        <v>0.006952752292040248</v>
      </c>
    </row>
    <row r="292" spans="1:16" ht="12.75">
      <c r="A292">
        <f t="shared" si="175"/>
        <v>5899.746255923488</v>
      </c>
      <c r="B292" s="14">
        <f t="shared" si="171"/>
        <v>4.607079011265626E-05</v>
      </c>
      <c r="C292">
        <f t="shared" si="172"/>
        <v>37069.198991306235</v>
      </c>
      <c r="D292">
        <f t="shared" si="173"/>
        <v>1374125513.8570592</v>
      </c>
      <c r="E292">
        <f t="shared" si="174"/>
        <v>1</v>
      </c>
      <c r="F292">
        <f t="shared" si="174"/>
        <v>1</v>
      </c>
      <c r="G292" s="9">
        <f t="shared" si="176"/>
        <v>1</v>
      </c>
      <c r="H292">
        <f t="shared" si="180"/>
        <v>1373114866.3663876</v>
      </c>
      <c r="I292">
        <f t="shared" si="180"/>
        <v>1373135094.0444572</v>
      </c>
      <c r="J292" s="7">
        <f t="shared" si="177"/>
        <v>0.9999852689817941</v>
      </c>
      <c r="K292">
        <f t="shared" si="181"/>
        <v>9316505.858043669</v>
      </c>
      <c r="L292">
        <f t="shared" si="181"/>
        <v>1372577995.8592198</v>
      </c>
      <c r="M292" s="25">
        <f t="shared" si="178"/>
        <v>0.006787596687510375</v>
      </c>
      <c r="N292">
        <f t="shared" si="182"/>
        <v>9316505.858043669</v>
      </c>
      <c r="O292">
        <f t="shared" si="182"/>
        <v>1372577995.8592198</v>
      </c>
      <c r="P292" s="12">
        <f t="shared" si="179"/>
        <v>0.006787596687510375</v>
      </c>
    </row>
    <row r="293" spans="1:16" ht="12.75">
      <c r="A293">
        <f t="shared" si="175"/>
        <v>6042.963902381251</v>
      </c>
      <c r="B293" s="14">
        <f t="shared" si="171"/>
        <v>4.390831398415963E-05</v>
      </c>
      <c r="C293">
        <f t="shared" si="172"/>
        <v>37969.06200325849</v>
      </c>
      <c r="D293">
        <f t="shared" si="173"/>
        <v>1441649669.4072878</v>
      </c>
      <c r="E293">
        <f t="shared" si="174"/>
        <v>1</v>
      </c>
      <c r="F293">
        <f t="shared" si="174"/>
        <v>1</v>
      </c>
      <c r="G293" s="9">
        <f t="shared" si="176"/>
        <v>1</v>
      </c>
      <c r="H293">
        <f t="shared" si="180"/>
        <v>1440639021.9166162</v>
      </c>
      <c r="I293">
        <f t="shared" si="180"/>
        <v>1440659248.9043677</v>
      </c>
      <c r="J293" s="7">
        <f t="shared" si="177"/>
        <v>0.9999859599084469</v>
      </c>
      <c r="K293">
        <f t="shared" si="181"/>
        <v>9542666.10025058</v>
      </c>
      <c r="L293">
        <f t="shared" si="181"/>
        <v>1440102149.7227654</v>
      </c>
      <c r="M293" s="25">
        <f t="shared" si="178"/>
        <v>0.006626381400852461</v>
      </c>
      <c r="N293">
        <f t="shared" si="182"/>
        <v>9542666.10025058</v>
      </c>
      <c r="O293">
        <f t="shared" si="182"/>
        <v>1440102149.7227654</v>
      </c>
      <c r="P293" s="12">
        <f t="shared" si="179"/>
        <v>0.006626381400852461</v>
      </c>
    </row>
    <row r="294" spans="1:16" ht="12.75">
      <c r="A294">
        <f t="shared" si="175"/>
        <v>6189.6581889125255</v>
      </c>
      <c r="B294" s="14">
        <f t="shared" si="171"/>
        <v>4.1847546265498806E-05</v>
      </c>
      <c r="C294">
        <f t="shared" si="172"/>
        <v>38890.769389038986</v>
      </c>
      <c r="D294">
        <f t="shared" si="173"/>
        <v>1512491943.6714118</v>
      </c>
      <c r="E294">
        <f t="shared" si="174"/>
        <v>1</v>
      </c>
      <c r="F294">
        <f t="shared" si="174"/>
        <v>1</v>
      </c>
      <c r="G294" s="9">
        <f t="shared" si="176"/>
        <v>1</v>
      </c>
      <c r="H294">
        <f t="shared" si="180"/>
        <v>1511481296.18074</v>
      </c>
      <c r="I294">
        <f t="shared" si="180"/>
        <v>1511501522.5105503</v>
      </c>
      <c r="J294" s="7">
        <f t="shared" si="177"/>
        <v>0.9999866183860824</v>
      </c>
      <c r="K294">
        <f t="shared" si="181"/>
        <v>9774316.432404777</v>
      </c>
      <c r="L294">
        <f t="shared" si="181"/>
        <v>1510944422.379373</v>
      </c>
      <c r="M294" s="25">
        <f t="shared" si="178"/>
        <v>0.006469011227436537</v>
      </c>
      <c r="N294">
        <f t="shared" si="182"/>
        <v>9774316.432404777</v>
      </c>
      <c r="O294">
        <f t="shared" si="182"/>
        <v>1510944422.379373</v>
      </c>
      <c r="P294" s="12">
        <f t="shared" si="179"/>
        <v>0.006469011227436537</v>
      </c>
    </row>
    <row r="295" spans="1:16" ht="12.75">
      <c r="A295">
        <f t="shared" si="175"/>
        <v>6339.913511724762</v>
      </c>
      <c r="B295" s="14">
        <f t="shared" si="171"/>
        <v>3.9883684426519865E-05</v>
      </c>
      <c r="C295">
        <f t="shared" si="172"/>
        <v>39834.85142565836</v>
      </c>
      <c r="D295">
        <f t="shared" si="173"/>
        <v>1586815388.1042757</v>
      </c>
      <c r="E295">
        <f t="shared" si="174"/>
        <v>1</v>
      </c>
      <c r="F295">
        <f t="shared" si="174"/>
        <v>1</v>
      </c>
      <c r="G295" s="9">
        <f t="shared" si="176"/>
        <v>1</v>
      </c>
      <c r="H295">
        <f t="shared" si="180"/>
        <v>1585804740.613604</v>
      </c>
      <c r="I295">
        <f t="shared" si="180"/>
        <v>1585824966.316329</v>
      </c>
      <c r="J295" s="7">
        <f t="shared" si="177"/>
        <v>0.9999872459425507</v>
      </c>
      <c r="K295">
        <f t="shared" si="181"/>
        <v>10011590.127655137</v>
      </c>
      <c r="L295">
        <f t="shared" si="181"/>
        <v>1585267865.2801645</v>
      </c>
      <c r="M295" s="25">
        <f t="shared" si="178"/>
        <v>0.006315393345771119</v>
      </c>
      <c r="N295">
        <f t="shared" si="182"/>
        <v>10011590.127655137</v>
      </c>
      <c r="O295">
        <f t="shared" si="182"/>
        <v>1585267865.2801645</v>
      </c>
      <c r="P295" s="12">
        <f t="shared" si="179"/>
        <v>0.006315393345771119</v>
      </c>
    </row>
    <row r="296" spans="1:16" ht="12.75">
      <c r="A296">
        <f t="shared" si="175"/>
        <v>6493.816315762028</v>
      </c>
      <c r="B296" s="14">
        <f t="shared" si="171"/>
        <v>3.801215443029935E-05</v>
      </c>
      <c r="C296">
        <f t="shared" si="172"/>
        <v>40801.85126271905</v>
      </c>
      <c r="D296">
        <f t="shared" si="173"/>
        <v>1664791066.465048</v>
      </c>
      <c r="E296">
        <f t="shared" si="174"/>
        <v>1</v>
      </c>
      <c r="F296">
        <f t="shared" si="174"/>
        <v>1</v>
      </c>
      <c r="G296" s="9">
        <f t="shared" si="176"/>
        <v>1</v>
      </c>
      <c r="H296">
        <f t="shared" si="180"/>
        <v>1663780418.9743764</v>
      </c>
      <c r="I296">
        <f t="shared" si="180"/>
        <v>1663800644.0794234</v>
      </c>
      <c r="J296" s="7">
        <f t="shared" si="177"/>
        <v>0.9999878440334069</v>
      </c>
      <c r="K296">
        <f t="shared" si="181"/>
        <v>10254623.694385728</v>
      </c>
      <c r="L296">
        <f t="shared" si="181"/>
        <v>1663243542.1807604</v>
      </c>
      <c r="M296" s="25">
        <f t="shared" si="178"/>
        <v>0.006165437252165962</v>
      </c>
      <c r="N296">
        <f t="shared" si="182"/>
        <v>10254623.694385728</v>
      </c>
      <c r="O296">
        <f t="shared" si="182"/>
        <v>1663243542.1807604</v>
      </c>
      <c r="P296" s="12">
        <f t="shared" si="179"/>
        <v>0.006165437252165962</v>
      </c>
    </row>
    <row r="297" spans="1:16" ht="12.75">
      <c r="A297">
        <f t="shared" si="175"/>
        <v>6651.455144438547</v>
      </c>
      <c r="B297" s="14">
        <f t="shared" si="171"/>
        <v>3.622859970449465E-05</v>
      </c>
      <c r="C297">
        <f t="shared" si="172"/>
        <v>41792.32523490035</v>
      </c>
      <c r="D297">
        <f t="shared" si="173"/>
        <v>1746598448.5396888</v>
      </c>
      <c r="E297">
        <f t="shared" si="174"/>
        <v>1</v>
      </c>
      <c r="F297">
        <f t="shared" si="174"/>
        <v>1</v>
      </c>
      <c r="G297" s="9">
        <f t="shared" si="176"/>
        <v>1</v>
      </c>
      <c r="H297">
        <f t="shared" si="180"/>
        <v>1745587801.0490172</v>
      </c>
      <c r="I297">
        <f t="shared" si="180"/>
        <v>1745608025.5844128</v>
      </c>
      <c r="J297" s="7">
        <f t="shared" si="177"/>
        <v>0.9999884140453646</v>
      </c>
      <c r="K297">
        <f t="shared" si="181"/>
        <v>10503556.954751864</v>
      </c>
      <c r="L297">
        <f t="shared" si="181"/>
        <v>1745050922.863741</v>
      </c>
      <c r="M297" s="25">
        <f t="shared" si="178"/>
        <v>0.00601905469756427</v>
      </c>
      <c r="N297">
        <f t="shared" si="182"/>
        <v>10503556.954751864</v>
      </c>
      <c r="O297">
        <f t="shared" si="182"/>
        <v>1745050922.863741</v>
      </c>
      <c r="P297" s="12">
        <f t="shared" si="179"/>
        <v>0.00601905469756427</v>
      </c>
    </row>
    <row r="298" spans="1:16" ht="12.75">
      <c r="A298">
        <f t="shared" si="175"/>
        <v>6812.920690579524</v>
      </c>
      <c r="B298" s="14">
        <f t="shared" si="171"/>
        <v>3.452887065932686E-05</v>
      </c>
      <c r="C298">
        <f aca="true" t="shared" si="183" ref="C298:C313">A298*2*PI()</f>
        <v>42806.843182029064</v>
      </c>
      <c r="D298">
        <f aca="true" t="shared" si="184" ref="D298:D313">C298*C298</f>
        <v>1832425823.2108283</v>
      </c>
      <c r="E298">
        <f t="shared" si="174"/>
        <v>1</v>
      </c>
      <c r="F298">
        <f t="shared" si="174"/>
        <v>1</v>
      </c>
      <c r="G298" s="9">
        <f t="shared" si="176"/>
        <v>1</v>
      </c>
      <c r="H298">
        <f t="shared" si="180"/>
        <v>1831415175.7201567</v>
      </c>
      <c r="I298">
        <f t="shared" si="180"/>
        <v>1831435399.7126122</v>
      </c>
      <c r="J298" s="7">
        <f t="shared" si="177"/>
        <v>0.9999889572995811</v>
      </c>
      <c r="K298">
        <f t="shared" si="181"/>
        <v>10758533.125122627</v>
      </c>
      <c r="L298">
        <f t="shared" si="181"/>
        <v>1830878296.2085161</v>
      </c>
      <c r="M298" s="25">
        <f t="shared" si="178"/>
        <v>0.005876159626449225</v>
      </c>
      <c r="N298">
        <f t="shared" si="182"/>
        <v>10758533.125122627</v>
      </c>
      <c r="O298">
        <f t="shared" si="182"/>
        <v>1830878296.2085161</v>
      </c>
      <c r="P298" s="12">
        <f t="shared" si="179"/>
        <v>0.005876159626449225</v>
      </c>
    </row>
    <row r="299" spans="1:16" ht="12.75">
      <c r="A299">
        <f t="shared" si="175"/>
        <v>6978.305848598572</v>
      </c>
      <c r="B299" s="14">
        <f t="shared" si="171"/>
        <v>3.290901472381429E-05</v>
      </c>
      <c r="C299">
        <f t="shared" si="183"/>
        <v>43845.98877691992</v>
      </c>
      <c r="D299">
        <f t="shared" si="184"/>
        <v>1922470731.8257875</v>
      </c>
      <c r="E299">
        <f aca="true" t="shared" si="185" ref="E299:F314">SQRT(F$24*F$24+F$23*F$23*$D299)</f>
        <v>1</v>
      </c>
      <c r="F299">
        <f t="shared" si="185"/>
        <v>1</v>
      </c>
      <c r="G299" s="9">
        <f t="shared" si="176"/>
        <v>1</v>
      </c>
      <c r="H299">
        <f t="shared" si="180"/>
        <v>1921460084.335116</v>
      </c>
      <c r="I299">
        <f t="shared" si="180"/>
        <v>1921480307.8100882</v>
      </c>
      <c r="J299" s="7">
        <f t="shared" si="177"/>
        <v>0.9999894750547845</v>
      </c>
      <c r="K299">
        <f t="shared" si="181"/>
        <v>11019698.898476172</v>
      </c>
      <c r="L299">
        <f t="shared" si="181"/>
        <v>1920923203.5593379</v>
      </c>
      <c r="M299" s="25">
        <f t="shared" si="178"/>
        <v>0.005736668117734969</v>
      </c>
      <c r="N299">
        <f t="shared" si="182"/>
        <v>11019698.898476172</v>
      </c>
      <c r="O299">
        <f t="shared" si="182"/>
        <v>1920923203.5593379</v>
      </c>
      <c r="P299" s="12">
        <f t="shared" si="179"/>
        <v>0.005736668117734969</v>
      </c>
    </row>
    <row r="300" spans="1:16" ht="12.75">
      <c r="A300">
        <f aca="true" t="shared" si="186" ref="A300:A314">A299*$A$24</f>
        <v>7147.705767941762</v>
      </c>
      <c r="B300" s="14">
        <f t="shared" si="171"/>
        <v>3.136526687346105E-05</v>
      </c>
      <c r="C300">
        <f t="shared" si="183"/>
        <v>44910.35986117446</v>
      </c>
      <c r="D300">
        <f t="shared" si="184"/>
        <v>2016940422.8601902</v>
      </c>
      <c r="E300">
        <f t="shared" si="185"/>
        <v>1</v>
      </c>
      <c r="F300">
        <f t="shared" si="185"/>
        <v>1</v>
      </c>
      <c r="G300" s="9">
        <f aca="true" t="shared" si="187" ref="G300:G314">(E300/F300)</f>
        <v>1</v>
      </c>
      <c r="H300">
        <f t="shared" si="180"/>
        <v>2015929775.3695185</v>
      </c>
      <c r="I300">
        <f t="shared" si="180"/>
        <v>2015949998.35127</v>
      </c>
      <c r="J300" s="7">
        <f aca="true" t="shared" si="188" ref="J300:J314">(H300/I300)</f>
        <v>0.9999899685102468</v>
      </c>
      <c r="K300">
        <f t="shared" si="181"/>
        <v>11287204.52879517</v>
      </c>
      <c r="L300">
        <f t="shared" si="181"/>
        <v>2015392893.3889058</v>
      </c>
      <c r="M300" s="25">
        <f aca="true" t="shared" si="189" ref="M300:M314">(K300/L300)</f>
        <v>0.005600498327557169</v>
      </c>
      <c r="N300">
        <f t="shared" si="182"/>
        <v>11287204.52879517</v>
      </c>
      <c r="O300">
        <f t="shared" si="182"/>
        <v>2015392893.3889058</v>
      </c>
      <c r="P300" s="12">
        <f aca="true" t="shared" si="190" ref="P300:P314">(N300/O300)</f>
        <v>0.005600498327557169</v>
      </c>
    </row>
    <row r="301" spans="1:16" ht="12.75">
      <c r="A301">
        <f t="shared" si="186"/>
        <v>7321.217907829032</v>
      </c>
      <c r="B301" s="14">
        <f t="shared" si="171"/>
        <v>2.9894040624096235E-05</v>
      </c>
      <c r="C301">
        <f t="shared" si="183"/>
        <v>46000.568789131445</v>
      </c>
      <c r="D301">
        <f t="shared" si="184"/>
        <v>2116052328.923614</v>
      </c>
      <c r="E301">
        <f t="shared" si="185"/>
        <v>1</v>
      </c>
      <c r="F301">
        <f t="shared" si="185"/>
        <v>1</v>
      </c>
      <c r="G301" s="9">
        <f t="shared" si="187"/>
        <v>1</v>
      </c>
      <c r="H301">
        <f t="shared" si="180"/>
        <v>2115041681.4329424</v>
      </c>
      <c r="I301">
        <f t="shared" si="180"/>
        <v>2115061903.9445968</v>
      </c>
      <c r="J301" s="7">
        <f t="shared" si="188"/>
        <v>0.9999904388086152</v>
      </c>
      <c r="K301">
        <f t="shared" si="181"/>
        <v>11561203.917510983</v>
      </c>
      <c r="L301">
        <f t="shared" si="181"/>
        <v>2114504798.3040118</v>
      </c>
      <c r="M301" s="25">
        <f t="shared" si="189"/>
        <v>0.00546757043388311</v>
      </c>
      <c r="N301">
        <f t="shared" si="182"/>
        <v>11561203.917510983</v>
      </c>
      <c r="O301">
        <f t="shared" si="182"/>
        <v>2114504798.3040118</v>
      </c>
      <c r="P301" s="12">
        <f t="shared" si="190"/>
        <v>0.00546757043388311</v>
      </c>
    </row>
    <row r="302" spans="1:16" ht="12.75">
      <c r="A302">
        <f t="shared" si="186"/>
        <v>7498.942093324459</v>
      </c>
      <c r="B302" s="14">
        <f t="shared" si="171"/>
        <v>2.849191946795409E-05</v>
      </c>
      <c r="C302">
        <f t="shared" si="183"/>
        <v>47117.24278016677</v>
      </c>
      <c r="D302">
        <f t="shared" si="184"/>
        <v>2220034567.205178</v>
      </c>
      <c r="E302">
        <f t="shared" si="185"/>
        <v>1</v>
      </c>
      <c r="F302">
        <f t="shared" si="185"/>
        <v>1</v>
      </c>
      <c r="G302" s="9">
        <f t="shared" si="187"/>
        <v>1</v>
      </c>
      <c r="H302">
        <f t="shared" si="180"/>
        <v>2219023919.714506</v>
      </c>
      <c r="I302">
        <f t="shared" si="180"/>
        <v>2219044141.778102</v>
      </c>
      <c r="J302" s="7">
        <f t="shared" si="188"/>
        <v>0.999990887038606</v>
      </c>
      <c r="K302">
        <f t="shared" si="181"/>
        <v>11841854.702046294</v>
      </c>
      <c r="L302">
        <f t="shared" si="181"/>
        <v>2218487035.4911194</v>
      </c>
      <c r="M302" s="25">
        <f t="shared" si="189"/>
        <v>0.005337806582865513</v>
      </c>
      <c r="N302">
        <f t="shared" si="182"/>
        <v>11841854.702046294</v>
      </c>
      <c r="O302">
        <f t="shared" si="182"/>
        <v>2218487035.4911194</v>
      </c>
      <c r="P302" s="12">
        <f t="shared" si="190"/>
        <v>0.005337806582865513</v>
      </c>
    </row>
    <row r="303" spans="1:16" ht="12.75">
      <c r="A303">
        <f t="shared" si="186"/>
        <v>7680.980572767651</v>
      </c>
      <c r="B303" s="14">
        <f t="shared" si="171"/>
        <v>2.7155648729399315E-05</v>
      </c>
      <c r="C303">
        <f t="shared" si="183"/>
        <v>48261.02427954555</v>
      </c>
      <c r="D303">
        <f t="shared" si="184"/>
        <v>2329126464.510885</v>
      </c>
      <c r="E303">
        <f t="shared" si="185"/>
        <v>1</v>
      </c>
      <c r="F303">
        <f t="shared" si="185"/>
        <v>1</v>
      </c>
      <c r="G303" s="9">
        <f t="shared" si="187"/>
        <v>1</v>
      </c>
      <c r="H303">
        <f t="shared" si="180"/>
        <v>2328115817.020213</v>
      </c>
      <c r="I303">
        <f t="shared" si="180"/>
        <v>2328136038.656755</v>
      </c>
      <c r="J303" s="7">
        <f t="shared" si="188"/>
        <v>0.9999913142375677</v>
      </c>
      <c r="K303">
        <f t="shared" si="181"/>
        <v>12129318.346507117</v>
      </c>
      <c r="L303">
        <f t="shared" si="181"/>
        <v>2327578931.753703</v>
      </c>
      <c r="M303" s="25">
        <f t="shared" si="189"/>
        <v>0.0052111308368684795</v>
      </c>
      <c r="N303">
        <f t="shared" si="182"/>
        <v>12129318.346507117</v>
      </c>
      <c r="O303">
        <f t="shared" si="182"/>
        <v>2327578931.753703</v>
      </c>
      <c r="P303" s="12">
        <f t="shared" si="190"/>
        <v>0.0052111308368684795</v>
      </c>
    </row>
    <row r="304" spans="1:16" ht="12.75">
      <c r="A304">
        <f t="shared" si="186"/>
        <v>7867.438076599295</v>
      </c>
      <c r="B304" s="14">
        <f t="shared" si="171"/>
        <v>2.588212781893373E-05</v>
      </c>
      <c r="C304">
        <f t="shared" si="183"/>
        <v>49432.57132803391</v>
      </c>
      <c r="D304">
        <f t="shared" si="184"/>
        <v>2443579108.1011605</v>
      </c>
      <c r="E304">
        <f t="shared" si="185"/>
        <v>1</v>
      </c>
      <c r="F304">
        <f t="shared" si="185"/>
        <v>1</v>
      </c>
      <c r="G304" s="9">
        <f t="shared" si="187"/>
        <v>1</v>
      </c>
      <c r="H304">
        <f t="shared" si="180"/>
        <v>2442568460.610489</v>
      </c>
      <c r="I304">
        <f t="shared" si="180"/>
        <v>2442588681.839996</v>
      </c>
      <c r="J304" s="7">
        <f t="shared" si="188"/>
        <v>0.9999917213939222</v>
      </c>
      <c r="K304">
        <f t="shared" si="181"/>
        <v>12423760.234576385</v>
      </c>
      <c r="L304">
        <f t="shared" si="181"/>
        <v>2442031574.3497763</v>
      </c>
      <c r="M304" s="25">
        <f t="shared" si="189"/>
        <v>0.005087469124097782</v>
      </c>
      <c r="N304">
        <f t="shared" si="182"/>
        <v>12423760.234576385</v>
      </c>
      <c r="O304">
        <f t="shared" si="182"/>
        <v>2442031574.3497763</v>
      </c>
      <c r="P304" s="12">
        <f t="shared" si="190"/>
        <v>0.005087469124097782</v>
      </c>
    </row>
    <row r="305" spans="1:16" ht="12.75">
      <c r="A305">
        <f t="shared" si="186"/>
        <v>8058.421877614711</v>
      </c>
      <c r="B305" s="14">
        <f t="shared" si="171"/>
        <v>2.4668402865278953E-05</v>
      </c>
      <c r="C305">
        <f t="shared" si="183"/>
        <v>50632.55794048328</v>
      </c>
      <c r="D305">
        <f t="shared" si="184"/>
        <v>2563655923.596397</v>
      </c>
      <c r="E305">
        <f t="shared" si="185"/>
        <v>1</v>
      </c>
      <c r="F305">
        <f t="shared" si="185"/>
        <v>1</v>
      </c>
      <c r="G305" s="9">
        <f t="shared" si="187"/>
        <v>1</v>
      </c>
      <c r="H305">
        <f t="shared" si="180"/>
        <v>2562645276.1057253</v>
      </c>
      <c r="I305">
        <f t="shared" si="180"/>
        <v>2562665496.947277</v>
      </c>
      <c r="J305" s="7">
        <f t="shared" si="188"/>
        <v>0.9999921094494869</v>
      </c>
      <c r="K305">
        <f t="shared" si="181"/>
        <v>12725349.764662549</v>
      </c>
      <c r="L305">
        <f t="shared" si="181"/>
        <v>2562108388.8974347</v>
      </c>
      <c r="M305" s="25">
        <f t="shared" si="189"/>
        <v>0.004966749189771286</v>
      </c>
      <c r="N305">
        <f t="shared" si="182"/>
        <v>12725349.764662549</v>
      </c>
      <c r="O305">
        <f t="shared" si="182"/>
        <v>2562108388.8974347</v>
      </c>
      <c r="P305" s="12">
        <f t="shared" si="190"/>
        <v>0.004966749189771286</v>
      </c>
    </row>
    <row r="306" spans="1:16" ht="12.75">
      <c r="A306">
        <f t="shared" si="186"/>
        <v>8254.041852680073</v>
      </c>
      <c r="B306" s="14">
        <f t="shared" si="171"/>
        <v>2.3511659706420245E-05</v>
      </c>
      <c r="C306">
        <f t="shared" si="183"/>
        <v>51861.674493604805</v>
      </c>
      <c r="D306">
        <f t="shared" si="184"/>
        <v>2689633281.280619</v>
      </c>
      <c r="E306">
        <f t="shared" si="185"/>
        <v>1</v>
      </c>
      <c r="F306">
        <f t="shared" si="185"/>
        <v>1</v>
      </c>
      <c r="G306" s="9">
        <f t="shared" si="187"/>
        <v>1</v>
      </c>
      <c r="H306">
        <f aca="true" t="shared" si="191" ref="H306:I314">SQRT((I$24-I$22*$D306)*(I$24-I$22*$D306)+I$23*I$23*$D306)</f>
        <v>2688622633.7899475</v>
      </c>
      <c r="I306">
        <f t="shared" si="191"/>
        <v>2688642854.261729</v>
      </c>
      <c r="J306" s="7">
        <f t="shared" si="188"/>
        <v>0.9999924793016859</v>
      </c>
      <c r="K306">
        <f aca="true" t="shared" si="192" ref="K306:L314">SQRT((L$24-L$22*$D306)*(L$24-L$22*$D306)+L$23*L$23*$D306)</f>
        <v>13034260.447357923</v>
      </c>
      <c r="L306">
        <f t="shared" si="192"/>
        <v>2688085745.6785135</v>
      </c>
      <c r="M306" s="25">
        <f t="shared" si="189"/>
        <v>0.004848900548768722</v>
      </c>
      <c r="N306">
        <f aca="true" t="shared" si="193" ref="N306:O314">SQRT((O$24-O$22*$D306)*(O$24-O$22*$D306)+O$23*O$23*$D306)</f>
        <v>13034260.447357923</v>
      </c>
      <c r="O306">
        <f t="shared" si="193"/>
        <v>2688085745.6785135</v>
      </c>
      <c r="P306" s="12">
        <f t="shared" si="190"/>
        <v>0.004848900548768722</v>
      </c>
    </row>
    <row r="307" spans="1:16" ht="12.75">
      <c r="A307">
        <f t="shared" si="186"/>
        <v>8454.41054594681</v>
      </c>
      <c r="B307" s="14">
        <f t="shared" si="171"/>
        <v>2.240921722152134E-05</v>
      </c>
      <c r="C307">
        <f t="shared" si="183"/>
        <v>53120.62812315714</v>
      </c>
      <c r="D307">
        <f t="shared" si="184"/>
        <v>2821801132.1987534</v>
      </c>
      <c r="E307">
        <f t="shared" si="185"/>
        <v>1</v>
      </c>
      <c r="F307">
        <f t="shared" si="185"/>
        <v>1</v>
      </c>
      <c r="G307" s="9">
        <f t="shared" si="187"/>
        <v>1</v>
      </c>
      <c r="H307">
        <f t="shared" si="191"/>
        <v>2820790484.7080817</v>
      </c>
      <c r="I307">
        <f t="shared" si="191"/>
        <v>2820810704.8274245</v>
      </c>
      <c r="J307" s="7">
        <f t="shared" si="188"/>
        <v>0.9999928318056549</v>
      </c>
      <c r="K307">
        <f t="shared" si="192"/>
        <v>13350670.005262868</v>
      </c>
      <c r="L307">
        <f t="shared" si="192"/>
        <v>2820253595.735854</v>
      </c>
      <c r="M307" s="25">
        <f t="shared" si="189"/>
        <v>0.004733854439703123</v>
      </c>
      <c r="N307">
        <f t="shared" si="193"/>
        <v>13350670.005262868</v>
      </c>
      <c r="O307">
        <f t="shared" si="193"/>
        <v>2820253595.735854</v>
      </c>
      <c r="P307" s="12">
        <f t="shared" si="190"/>
        <v>0.004733854439703123</v>
      </c>
    </row>
    <row r="308" spans="1:16" ht="12.75">
      <c r="A308">
        <f t="shared" si="186"/>
        <v>8659.643233600536</v>
      </c>
      <c r="B308" s="14">
        <f t="shared" si="171"/>
        <v>2.135852098658601E-05</v>
      </c>
      <c r="C308">
        <f t="shared" si="183"/>
        <v>54410.143130776014</v>
      </c>
      <c r="D308">
        <f t="shared" si="184"/>
        <v>2960463675.5115323</v>
      </c>
      <c r="E308">
        <f t="shared" si="185"/>
        <v>1</v>
      </c>
      <c r="F308">
        <f t="shared" si="185"/>
        <v>1</v>
      </c>
      <c r="G308" s="9">
        <f t="shared" si="187"/>
        <v>1</v>
      </c>
      <c r="H308">
        <f t="shared" si="191"/>
        <v>2959453028.0208607</v>
      </c>
      <c r="I308">
        <f t="shared" si="191"/>
        <v>2959473247.8042836</v>
      </c>
      <c r="J308" s="7">
        <f t="shared" si="188"/>
        <v>0.999993167776246</v>
      </c>
      <c r="K308">
        <f t="shared" si="192"/>
        <v>13674760.475233208</v>
      </c>
      <c r="L308">
        <f t="shared" si="192"/>
        <v>2958916138.2282</v>
      </c>
      <c r="M308" s="25">
        <f t="shared" si="189"/>
        <v>0.00462154378035927</v>
      </c>
      <c r="N308">
        <f t="shared" si="193"/>
        <v>13674760.475233208</v>
      </c>
      <c r="O308">
        <f t="shared" si="193"/>
        <v>2958916138.2282</v>
      </c>
      <c r="P308" s="12">
        <f t="shared" si="190"/>
        <v>0.00462154378035927</v>
      </c>
    </row>
    <row r="309" spans="1:16" ht="12.75">
      <c r="A309">
        <f t="shared" si="186"/>
        <v>8869.857990181796</v>
      </c>
      <c r="B309" s="14">
        <f t="shared" si="171"/>
        <v>2.0357137237650364E-05</v>
      </c>
      <c r="C309">
        <f t="shared" si="183"/>
        <v>55730.96140067971</v>
      </c>
      <c r="D309">
        <f t="shared" si="184"/>
        <v>3105940058.644052</v>
      </c>
      <c r="E309">
        <f t="shared" si="185"/>
        <v>1</v>
      </c>
      <c r="F309">
        <f t="shared" si="185"/>
        <v>1</v>
      </c>
      <c r="G309" s="9">
        <f t="shared" si="187"/>
        <v>1</v>
      </c>
      <c r="H309">
        <f t="shared" si="191"/>
        <v>3104929411.1533804</v>
      </c>
      <c r="I309">
        <f t="shared" si="191"/>
        <v>3104949630.616628</v>
      </c>
      <c r="J309" s="7">
        <f t="shared" si="188"/>
        <v>0.9999934879899344</v>
      </c>
      <c r="K309">
        <f t="shared" si="192"/>
        <v>14006718.313109739</v>
      </c>
      <c r="L309">
        <f t="shared" si="192"/>
        <v>3104392520.578754</v>
      </c>
      <c r="M309" s="25">
        <f t="shared" si="189"/>
        <v>0.004511903124447181</v>
      </c>
      <c r="N309">
        <f t="shared" si="193"/>
        <v>14006718.313109739</v>
      </c>
      <c r="O309">
        <f t="shared" si="193"/>
        <v>3104392520.578754</v>
      </c>
      <c r="P309" s="12">
        <f t="shared" si="190"/>
        <v>0.004511903124447181</v>
      </c>
    </row>
    <row r="310" spans="1:16" ht="12.75">
      <c r="A310">
        <f t="shared" si="186"/>
        <v>9085.175756516743</v>
      </c>
      <c r="B310" s="14">
        <f t="shared" si="171"/>
        <v>1.9402747126147507E-05</v>
      </c>
      <c r="C310">
        <f t="shared" si="183"/>
        <v>57083.84282649018</v>
      </c>
      <c r="D310">
        <f t="shared" si="184"/>
        <v>3258565111.8394346</v>
      </c>
      <c r="E310">
        <f t="shared" si="185"/>
        <v>1</v>
      </c>
      <c r="F310">
        <f t="shared" si="185"/>
        <v>1</v>
      </c>
      <c r="G310" s="9">
        <f t="shared" si="187"/>
        <v>1</v>
      </c>
      <c r="H310">
        <f t="shared" si="191"/>
        <v>3257554464.348763</v>
      </c>
      <c r="I310">
        <f t="shared" si="191"/>
        <v>3257574683.5068407</v>
      </c>
      <c r="J310" s="7">
        <f t="shared" si="188"/>
        <v>0.9999937931866366</v>
      </c>
      <c r="K310">
        <f t="shared" si="192"/>
        <v>14346734.50099008</v>
      </c>
      <c r="L310">
        <f t="shared" si="192"/>
        <v>3257017573.028832</v>
      </c>
      <c r="M310" s="25">
        <f t="shared" si="189"/>
        <v>0.004404868619621378</v>
      </c>
      <c r="N310">
        <f t="shared" si="193"/>
        <v>14346734.50099008</v>
      </c>
      <c r="O310">
        <f t="shared" si="193"/>
        <v>3257017573.028832</v>
      </c>
      <c r="P310" s="12">
        <f t="shared" si="190"/>
        <v>0.004404868619621378</v>
      </c>
    </row>
    <row r="311" spans="1:16" ht="12.75">
      <c r="A311">
        <f t="shared" si="186"/>
        <v>9305.72040929686</v>
      </c>
      <c r="B311" s="14">
        <f t="shared" si="171"/>
        <v>1.8493141251892894E-05</v>
      </c>
      <c r="C311">
        <f t="shared" si="183"/>
        <v>58469.56574841524</v>
      </c>
      <c r="D311">
        <f t="shared" si="184"/>
        <v>3418690118.808253</v>
      </c>
      <c r="E311">
        <f t="shared" si="185"/>
        <v>1</v>
      </c>
      <c r="F311">
        <f t="shared" si="185"/>
        <v>1</v>
      </c>
      <c r="G311" s="9">
        <f t="shared" si="187"/>
        <v>1</v>
      </c>
      <c r="H311">
        <f t="shared" si="191"/>
        <v>3417679471.317581</v>
      </c>
      <c r="I311">
        <f t="shared" si="191"/>
        <v>3417699690.184791</v>
      </c>
      <c r="J311" s="7">
        <f t="shared" si="188"/>
        <v>0.9999940840714391</v>
      </c>
      <c r="K311">
        <f t="shared" si="192"/>
        <v>14695004.657104539</v>
      </c>
      <c r="L311">
        <f t="shared" si="192"/>
        <v>3417142579.2872868</v>
      </c>
      <c r="M311" s="25">
        <f t="shared" si="189"/>
        <v>0.004300377966719046</v>
      </c>
      <c r="N311">
        <f t="shared" si="193"/>
        <v>14695004.657104539</v>
      </c>
      <c r="O311">
        <f t="shared" si="193"/>
        <v>3417142579.2872868</v>
      </c>
      <c r="P311" s="12">
        <f t="shared" si="190"/>
        <v>0.004300377966719046</v>
      </c>
    </row>
    <row r="312" spans="1:16" ht="12.75">
      <c r="A312">
        <f t="shared" si="186"/>
        <v>9531.618832347742</v>
      </c>
      <c r="B312" s="14">
        <f t="shared" si="171"/>
        <v>1.76262144599005E-05</v>
      </c>
      <c r="C312">
        <f t="shared" si="183"/>
        <v>59888.92740104358</v>
      </c>
      <c r="D312">
        <f t="shared" si="184"/>
        <v>3586683625.247468</v>
      </c>
      <c r="E312">
        <f t="shared" si="185"/>
        <v>1</v>
      </c>
      <c r="F312">
        <f t="shared" si="185"/>
        <v>1</v>
      </c>
      <c r="G312" s="9">
        <f t="shared" si="187"/>
        <v>1</v>
      </c>
      <c r="H312">
        <f t="shared" si="191"/>
        <v>3585672977.7567964</v>
      </c>
      <c r="I312">
        <f t="shared" si="191"/>
        <v>3585693196.3467703</v>
      </c>
      <c r="J312" s="7">
        <f t="shared" si="188"/>
        <v>0.9999943613162458</v>
      </c>
      <c r="K312">
        <f t="shared" si="192"/>
        <v>15051729.148359278</v>
      </c>
      <c r="L312">
        <f t="shared" si="192"/>
        <v>3585136085.04944</v>
      </c>
      <c r="M312" s="25">
        <f t="shared" si="189"/>
        <v>0.004198370380172531</v>
      </c>
      <c r="N312">
        <f t="shared" si="193"/>
        <v>15051729.148359278</v>
      </c>
      <c r="O312">
        <f t="shared" si="193"/>
        <v>3585136085.04944</v>
      </c>
      <c r="P312" s="12">
        <f t="shared" si="190"/>
        <v>0.004198370380172531</v>
      </c>
    </row>
    <row r="313" spans="1:16" ht="12.75">
      <c r="A313">
        <f t="shared" si="186"/>
        <v>9763.000989627937</v>
      </c>
      <c r="B313" s="14">
        <f t="shared" si="171"/>
        <v>1.679996088795834E-05</v>
      </c>
      <c r="C313">
        <f t="shared" si="183"/>
        <v>61342.74437201001</v>
      </c>
      <c r="D313">
        <f t="shared" si="184"/>
        <v>3762932287.089766</v>
      </c>
      <c r="E313">
        <f t="shared" si="185"/>
        <v>1</v>
      </c>
      <c r="F313">
        <f t="shared" si="185"/>
        <v>1</v>
      </c>
      <c r="G313" s="9">
        <f t="shared" si="187"/>
        <v>1</v>
      </c>
      <c r="H313">
        <f t="shared" si="191"/>
        <v>3761921639.5990944</v>
      </c>
      <c r="I313">
        <f t="shared" si="191"/>
        <v>3761941857.924824</v>
      </c>
      <c r="J313" s="7">
        <f t="shared" si="188"/>
        <v>0.9999946255613474</v>
      </c>
      <c r="K313">
        <f t="shared" si="192"/>
        <v>15417113.205611464</v>
      </c>
      <c r="L313">
        <f t="shared" si="192"/>
        <v>3761384746.246415</v>
      </c>
      <c r="M313" s="25">
        <f t="shared" si="189"/>
        <v>0.004098786549553753</v>
      </c>
      <c r="N313">
        <f t="shared" si="193"/>
        <v>15417113.205611464</v>
      </c>
      <c r="O313">
        <f t="shared" si="193"/>
        <v>3761384746.246415</v>
      </c>
      <c r="P313" s="12">
        <f t="shared" si="190"/>
        <v>0.004098786549553753</v>
      </c>
    </row>
    <row r="314" spans="1:16" ht="12.75">
      <c r="A314">
        <f t="shared" si="186"/>
        <v>9999.99999999986</v>
      </c>
      <c r="B314" s="14">
        <f t="shared" si="171"/>
        <v>1.601246925257002E-05</v>
      </c>
      <c r="C314">
        <f>A314*2*PI()</f>
        <v>62831.85307179498</v>
      </c>
      <c r="D314">
        <f>C314*C314</f>
        <v>3947841760.4356327</v>
      </c>
      <c r="E314">
        <f t="shared" si="185"/>
        <v>1</v>
      </c>
      <c r="F314">
        <f t="shared" si="185"/>
        <v>1</v>
      </c>
      <c r="G314" s="9">
        <f t="shared" si="187"/>
        <v>1</v>
      </c>
      <c r="H314">
        <f t="shared" si="191"/>
        <v>3946831112.944961</v>
      </c>
      <c r="I314">
        <f t="shared" si="191"/>
        <v>3946851331.01883</v>
      </c>
      <c r="J314" s="7">
        <f t="shared" si="188"/>
        <v>0.9999948774169146</v>
      </c>
      <c r="K314">
        <f t="shared" si="192"/>
        <v>15791367.041742753</v>
      </c>
      <c r="L314">
        <f t="shared" si="192"/>
        <v>3946294218.977209</v>
      </c>
      <c r="M314" s="25">
        <f t="shared" si="189"/>
        <v>0.004001568602210182</v>
      </c>
      <c r="N314">
        <f t="shared" si="193"/>
        <v>15791367.041742753</v>
      </c>
      <c r="O314">
        <f t="shared" si="193"/>
        <v>3946294218.977209</v>
      </c>
      <c r="P314" s="12">
        <f t="shared" si="190"/>
        <v>0.004001568602210182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Customer</dc:creator>
  <cp:keywords/>
  <dc:description/>
  <cp:lastModifiedBy>Kenneth Kuhn</cp:lastModifiedBy>
  <cp:lastPrinted>1998-01-25T15:54:46Z</cp:lastPrinted>
  <dcterms:created xsi:type="dcterms:W3CDTF">1997-01-26T17:37:05Z</dcterms:created>
  <dcterms:modified xsi:type="dcterms:W3CDTF">2018-03-24T14:15:41Z</dcterms:modified>
  <cp:category/>
  <cp:version/>
  <cp:contentType/>
  <cp:contentStatus/>
</cp:coreProperties>
</file>